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RAI\"/>
    </mc:Choice>
  </mc:AlternateContent>
  <bookViews>
    <workbookView xWindow="0" yWindow="0" windowWidth="20490" windowHeight="7755" tabRatio="952"/>
  </bookViews>
  <sheets>
    <sheet name="GRÁFICA" sheetId="26" r:id="rId1"/>
    <sheet name="RESUMEN" sheetId="27" r:id="rId2"/>
    <sheet name="INSTITUCIONES AL 31-12-2015" sheetId="28" r:id="rId3"/>
  </sheets>
  <definedNames>
    <definedName name="_xlnm._FilterDatabase" localSheetId="2" hidden="1">'INSTITUCIONES AL 31-12-2015'!$C$8:$D$163</definedName>
    <definedName name="_xlnm.Print_Area" localSheetId="0">GRÁFICA!$A$1:$D$43</definedName>
    <definedName name="_xlnm.Print_Area" localSheetId="2">'INSTITUCIONES AL 31-12-2015'!$B$1:$D$240</definedName>
    <definedName name="_xlnm.Print_Area" localSheetId="1">RESUMEN!$A$1:$B$26</definedName>
    <definedName name="OAI" localSheetId="2">#REF!</definedName>
    <definedName name="OAI">#REF!</definedName>
    <definedName name="RAI" localSheetId="2">'INSTITUCIONES AL 31-12-2015'!#REF!</definedName>
    <definedName name="RAI">#REF!</definedName>
    <definedName name="RAIA" localSheetId="2">'INSTITUCIONES AL 31-12-2015'!#REF!</definedName>
    <definedName name="RAIA">#REF!</definedName>
    <definedName name="_xlnm.Print_Titles" localSheetId="2">'INSTITUCIONES AL 31-12-2015'!$1:$8</definedName>
    <definedName name="TODO" localSheetId="2">#REF!</definedName>
    <definedName name="TODO">#REF!</definedName>
    <definedName name="TUTI" localSheetId="2">#REF!</definedName>
    <definedName name="TUTI">#REF!</definedName>
  </definedNames>
  <calcPr calcId="152511"/>
</workbook>
</file>

<file path=xl/calcChain.xml><?xml version="1.0" encoding="utf-8"?>
<calcChain xmlns="http://schemas.openxmlformats.org/spreadsheetml/2006/main">
  <c r="B15" i="27" l="1"/>
  <c r="D39" i="26" l="1"/>
  <c r="B41" i="26"/>
  <c r="B25" i="27" l="1"/>
  <c r="B20" i="27"/>
  <c r="B10" i="27"/>
  <c r="B26" i="27" l="1"/>
  <c r="D239" i="28"/>
  <c r="D235" i="28"/>
  <c r="D233" i="28"/>
  <c r="D229" i="28"/>
  <c r="D217" i="28"/>
  <c r="D214" i="28"/>
  <c r="D212" i="28"/>
  <c r="D210" i="28"/>
  <c r="D207" i="28"/>
  <c r="D201" i="28"/>
  <c r="D194" i="28"/>
  <c r="D190" i="28"/>
  <c r="D163" i="28"/>
  <c r="D137" i="28"/>
  <c r="D105" i="28"/>
  <c r="D73" i="28"/>
  <c r="D41" i="28"/>
  <c r="D10" i="28"/>
  <c r="D38" i="26" l="1"/>
  <c r="D37" i="26" l="1"/>
  <c r="D40" i="26"/>
  <c r="D41" i="26" l="1"/>
</calcChain>
</file>

<file path=xl/sharedStrings.xml><?xml version="1.0" encoding="utf-8"?>
<sst xmlns="http://schemas.openxmlformats.org/spreadsheetml/2006/main" count="269" uniqueCount="261">
  <si>
    <t>TOTAL</t>
  </si>
  <si>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</si>
  <si>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</si>
  <si>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</si>
  <si>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</si>
  <si>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</si>
  <si>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</si>
  <si>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</si>
  <si>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</si>
  <si>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</si>
  <si>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</si>
  <si>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</si>
  <si>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</si>
  <si>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</si>
  <si>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</si>
  <si>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</si>
  <si>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</si>
  <si>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</si>
  <si>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</si>
  <si>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</si>
  <si>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</si>
  <si>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</si>
  <si>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</si>
  <si>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</si>
  <si>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</si>
  <si>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</si>
  <si>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</si>
  <si>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</si>
  <si>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</si>
  <si>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</si>
  <si>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</si>
  <si>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</si>
  <si>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</si>
  <si>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</si>
  <si>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</si>
  <si>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</si>
  <si>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</si>
  <si>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</si>
  <si>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</si>
  <si>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</si>
  <si>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</si>
  <si>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</si>
  <si>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</si>
  <si>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</si>
  <si>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</si>
  <si>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</si>
  <si>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</si>
  <si>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</si>
  <si>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</si>
  <si>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</si>
  <si>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</si>
  <si>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</si>
  <si>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</si>
  <si>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Seguro Nacional de Salud (SENASA) 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</si>
  <si>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</si>
  <si>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</si>
  <si>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</si>
  <si>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</si>
  <si>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</si>
  <si>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</si>
  <si>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</si>
  <si>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</si>
  <si>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</si>
  <si>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</si>
  <si>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</si>
  <si>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</si>
  <si>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</si>
  <si>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DIRECCIÓN GENERAL DE ÉTICA E INTEGRIDAD GUBERNAMENTAL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</si>
  <si>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</si>
  <si>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</si>
  <si>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</si>
  <si>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</si>
  <si>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</si>
  <si>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</si>
  <si>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</si>
  <si>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</si>
  <si>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</si>
  <si>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</si>
  <si>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</si>
  <si>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</si>
  <si>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</si>
  <si>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</si>
  <si>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</si>
  <si>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</si>
  <si>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</si>
  <si>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</si>
  <si>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</si>
  <si>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</si>
  <si>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</si>
  <si>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</si>
  <si>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</si>
  <si>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</si>
  <si>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</si>
  <si>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</si>
  <si>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</si>
  <si>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</si>
  <si>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</si>
  <si>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</si>
  <si>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</si>
  <si>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</si>
  <si>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</si>
  <si>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</si>
  <si>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</si>
  <si>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</si>
  <si>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</si>
  <si>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</si>
  <si>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</si>
  <si>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</si>
  <si>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</si>
  <si>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</si>
  <si>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</si>
  <si>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</si>
  <si>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</si>
  <si>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</si>
  <si>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</si>
  <si>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</si>
  <si>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</si>
  <si>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</si>
  <si>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</si>
  <si>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</si>
  <si>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TOTAL GENERAL</t>
  </si>
  <si>
    <t>PERÍODO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</si>
  <si>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</si>
  <si>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</si>
  <si>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</si>
  <si>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</si>
  <si>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2006-2012</t>
  </si>
  <si>
    <t>RESUMEN INSTITUCIONES CON RAI DESIGNADOS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</si>
  <si>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</si>
  <si>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</si>
  <si>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</si>
  <si>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</si>
  <si>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</si>
  <si>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</si>
  <si>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</si>
  <si>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</si>
  <si>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</si>
  <si>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</si>
  <si>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</si>
  <si>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</si>
  <si>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</si>
  <si>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</si>
  <si>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</si>
  <si>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</si>
  <si>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</si>
  <si>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</si>
  <si>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</si>
  <si>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</si>
  <si>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</si>
  <si>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</si>
  <si>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</si>
  <si>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</si>
  <si>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</si>
  <si>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</si>
  <si>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</si>
  <si>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</si>
  <si>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</si>
  <si>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</si>
  <si>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</si>
  <si>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</si>
  <si>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</si>
  <si>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</si>
  <si>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</si>
  <si>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</si>
  <si>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</si>
  <si>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</si>
  <si>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</si>
  <si>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</si>
  <si>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</si>
  <si>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</si>
  <si>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</si>
  <si>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</si>
  <si>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</si>
  <si>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</si>
  <si>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</si>
  <si>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</si>
  <si>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</si>
  <si>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</si>
  <si>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</si>
  <si>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</si>
  <si>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</si>
  <si>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</si>
  <si>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</si>
  <si>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</si>
  <si>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</si>
  <si>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</si>
  <si>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</si>
  <si>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</si>
  <si>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</si>
  <si>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</si>
  <si>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</si>
  <si>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</si>
  <si>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</si>
  <si>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</si>
  <si>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</si>
  <si>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</si>
  <si>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</si>
  <si>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</si>
  <si>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</si>
  <si>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</si>
  <si>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</si>
  <si>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</si>
  <si>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</si>
  <si>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</si>
  <si>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</si>
  <si>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</si>
  <si>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</si>
  <si>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</si>
  <si>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</si>
  <si>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</si>
  <si>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</si>
  <si>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</si>
  <si>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 xml:space="preserve">Ministerio de Energía y Minas </t>
  </si>
  <si>
    <t>CANTIDAD DE INSTITUCIONES CON RAI DESIGNADOS SEGÚN AÑO</t>
  </si>
  <si>
    <t xml:space="preserve">Departamento Aeroportuario </t>
  </si>
  <si>
    <t>Ministerio Administrativo de la Presidencia (MAPRE)</t>
  </si>
  <si>
    <t>2006-Ago 2012</t>
  </si>
  <si>
    <t>Sep-Dic 2012</t>
  </si>
  <si>
    <t>Ene-Mar 2014</t>
  </si>
  <si>
    <t>Abr-Jun 2014</t>
  </si>
  <si>
    <t>Jul-Sep 2014</t>
  </si>
  <si>
    <t>Oct-Dic 2014</t>
  </si>
  <si>
    <t>Ene-Mar 2015</t>
  </si>
  <si>
    <t>Abr-Jun 2015</t>
  </si>
  <si>
    <t>Jul-Sep 2015</t>
  </si>
  <si>
    <r>
      <t>Instituto Nacional de Agua Potable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y Alcantarillados (INAPA) </t>
    </r>
  </si>
  <si>
    <t>Ministerio de Agricultura (MA)</t>
  </si>
  <si>
    <t>Policía Nacional  (PN)</t>
  </si>
  <si>
    <t>Procuraduría General de la República (PGR)</t>
  </si>
  <si>
    <t>Senado de la República ()</t>
  </si>
  <si>
    <t>INSTITUCIONES</t>
  </si>
  <si>
    <t>%</t>
  </si>
  <si>
    <t>2006 - AGO 2012</t>
  </si>
  <si>
    <t>SEP-DIC 2012</t>
  </si>
  <si>
    <t>ENE-MAR 2013</t>
  </si>
  <si>
    <t>ABR-JUN 2013</t>
  </si>
  <si>
    <t>JUL-SEP 2013</t>
  </si>
  <si>
    <t>OCT-DIC 2013</t>
  </si>
  <si>
    <t>ENE-MAR 2014</t>
  </si>
  <si>
    <t>ABR-JUN 2014</t>
  </si>
  <si>
    <t>JUL-SEP 2014</t>
  </si>
  <si>
    <t>OCT-DIC 2014</t>
  </si>
  <si>
    <t>ENE-MAR 2015</t>
  </si>
  <si>
    <t>ABR-JUN 2015</t>
  </si>
  <si>
    <t>JUL-SEP 2015</t>
  </si>
  <si>
    <t>Servicio Regional Metropolitano de Salud</t>
  </si>
  <si>
    <t>Organismo Dominicano de Acreditación (ODAC</t>
  </si>
  <si>
    <t>Mercados Dominicanos de Abasto Agropecuario(MERCADOM)</t>
  </si>
  <si>
    <t>OCT-DIC 2015</t>
  </si>
  <si>
    <t>Instituto Nacional de Atención a la Primera Infancia (INAIPI)</t>
  </si>
  <si>
    <t>Servicio Nacional de Salud (SNS)</t>
  </si>
  <si>
    <t>Oct-Dic 2015</t>
  </si>
  <si>
    <t>"Año de la Atención Integral a la Primera Infancia"</t>
  </si>
  <si>
    <t>INSTITUCIONES PÚBLICAS CON RESPONSABLES DE ACCESO A LA INFORMACIÓN (RAI) DESIGNADOS
AL 2015</t>
  </si>
  <si>
    <t>INSTITUCIONES PÚBLICAS CON RESPONSABLES DE ACCESO A LA INFORMACIÓN (RAI) DESIGNADOS
DEL 2006 AL 2015</t>
  </si>
  <si>
    <t xml:space="preserve">TOTAL </t>
  </si>
  <si>
    <t>Ene-Mar 2013</t>
  </si>
  <si>
    <t>Abr-Jun 2013</t>
  </si>
  <si>
    <t>Jul-Sep 2013</t>
  </si>
  <si>
    <t>Oct-Dic 2013</t>
  </si>
  <si>
    <r>
      <t xml:space="preserve">Fuente:  </t>
    </r>
    <r>
      <rPr>
        <b/>
        <sz val="11"/>
        <color rgb="FF000000"/>
        <rFont val="Times New Roman"/>
        <family val="1"/>
      </rPr>
      <t xml:space="preserve">Departamento de Transparencia  Gubernamental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</si>
</sst>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6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i/>
      <sz val="14"/>
      <color indexed="8"/>
      <name val="Arial"/>
      <family val="2"/>
    </font>
    <font>
      <b/>
      <sz val="11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6" fillId="0" borderId="0"/>
    <xf numFmtId="0" fontId="9" fillId="3" borderId="1" applyNumberForma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6" fillId="9" borderId="2" applyNumberFormat="0" applyAlignment="0" applyProtection="0"/>
    <xf numFmtId="164" fontId="1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4" applyNumberFormat="0" applyFont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</cellStyleXfs>
  <cellXfs count="136">
    <xf numFmtId="0" fontId="0" fillId="0" borderId="0" xfId="0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5" fillId="2" borderId="0" xfId="0" applyFont="1" applyFill="1" applyBorder="1" applyAlignment="1">
      <alignment horizontal="justify" vertical="top" wrapText="1"/>
    </xf>
    <xf numFmtId="0" fontId="36" fillId="2" borderId="0" xfId="0" applyFont="1" applyFill="1" applyBorder="1" applyAlignment="1"/>
    <xf numFmtId="0" fontId="3" fillId="0" borderId="0" xfId="1" applyFont="1" applyAlignment="1"/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7" fillId="0" borderId="0" xfId="3" applyFont="1" applyFill="1" applyBorder="1"/>
    <xf numFmtId="0" fontId="27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/>
    <xf numFmtId="0" fontId="28" fillId="0" borderId="1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vertical="center"/>
    </xf>
    <xf numFmtId="0" fontId="3" fillId="0" borderId="0" xfId="1" applyFont="1" applyFill="1" applyAlignment="1"/>
    <xf numFmtId="0" fontId="34" fillId="2" borderId="0" xfId="0" applyFont="1" applyFill="1" applyBorder="1" applyAlignment="1">
      <alignment vertical="top" wrapText="1"/>
    </xf>
    <xf numFmtId="0" fontId="35" fillId="2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42" fillId="0" borderId="21" xfId="1" applyFont="1" applyFill="1" applyBorder="1" applyAlignment="1">
      <alignment horizontal="left" vertical="center" wrapText="1"/>
    </xf>
    <xf numFmtId="0" fontId="44" fillId="0" borderId="21" xfId="1" applyFont="1" applyFill="1" applyBorder="1" applyAlignment="1">
      <alignment horizontal="left" vertical="center" wrapText="1"/>
    </xf>
    <xf numFmtId="0" fontId="45" fillId="0" borderId="21" xfId="0" applyFont="1" applyFill="1" applyBorder="1" applyAlignment="1">
      <alignment vertical="center"/>
    </xf>
    <xf numFmtId="0" fontId="45" fillId="0" borderId="21" xfId="0" applyNumberFormat="1" applyFont="1" applyFill="1" applyBorder="1" applyAlignment="1">
      <alignment vertical="center"/>
    </xf>
    <xf numFmtId="0" fontId="42" fillId="0" borderId="21" xfId="0" applyFont="1" applyFill="1" applyBorder="1" applyAlignment="1">
      <alignment vertical="center"/>
    </xf>
    <xf numFmtId="0" fontId="45" fillId="0" borderId="21" xfId="0" applyNumberFormat="1" applyFont="1" applyFill="1" applyBorder="1" applyAlignment="1">
      <alignment horizontal="left" vertical="center"/>
    </xf>
    <xf numFmtId="0" fontId="45" fillId="0" borderId="21" xfId="0" applyFont="1" applyFill="1" applyBorder="1" applyAlignment="1">
      <alignment horizontal="left" vertical="center"/>
    </xf>
    <xf numFmtId="0" fontId="3" fillId="0" borderId="0" xfId="1" applyFont="1" applyFill="1" applyBorder="1" applyAlignment="1"/>
    <xf numFmtId="0" fontId="0" fillId="0" borderId="0" xfId="0" applyFill="1"/>
    <xf numFmtId="0" fontId="48" fillId="0" borderId="0" xfId="0" applyFont="1" applyFill="1"/>
    <xf numFmtId="1" fontId="5" fillId="0" borderId="0" xfId="0" applyNumberFormat="1" applyFont="1" applyFill="1"/>
    <xf numFmtId="0" fontId="5" fillId="0" borderId="0" xfId="0" applyFont="1" applyFill="1" applyBorder="1"/>
    <xf numFmtId="0" fontId="38" fillId="0" borderId="0" xfId="0" applyFont="1" applyFill="1"/>
    <xf numFmtId="0" fontId="3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49" fillId="25" borderId="21" xfId="1" applyFont="1" applyFill="1" applyBorder="1" applyAlignment="1">
      <alignment horizontal="center" vertical="center" wrapText="1"/>
    </xf>
    <xf numFmtId="9" fontId="50" fillId="25" borderId="21" xfId="0" applyNumberFormat="1" applyFont="1" applyFill="1" applyBorder="1" applyAlignment="1">
      <alignment horizontal="center" vertical="center"/>
    </xf>
    <xf numFmtId="0" fontId="51" fillId="0" borderId="21" xfId="1" applyFont="1" applyFill="1" applyBorder="1" applyAlignment="1">
      <alignment horizontal="center" vertical="center"/>
    </xf>
    <xf numFmtId="9" fontId="53" fillId="0" borderId="21" xfId="0" applyNumberFormat="1" applyFont="1" applyFill="1" applyBorder="1" applyAlignment="1">
      <alignment horizontal="center" vertical="center"/>
    </xf>
    <xf numFmtId="0" fontId="47" fillId="25" borderId="21" xfId="1" applyFont="1" applyFill="1" applyBorder="1" applyAlignment="1">
      <alignment horizontal="center" vertical="center"/>
    </xf>
    <xf numFmtId="0" fontId="45" fillId="0" borderId="21" xfId="0" applyFont="1" applyBorder="1"/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 vertical="center"/>
    </xf>
    <xf numFmtId="10" fontId="35" fillId="2" borderId="0" xfId="0" applyNumberFormat="1" applyFont="1" applyFill="1" applyBorder="1" applyAlignment="1">
      <alignment horizontal="center" vertical="top" wrapText="1"/>
    </xf>
    <xf numFmtId="10" fontId="34" fillId="2" borderId="0" xfId="0" applyNumberFormat="1" applyFont="1" applyFill="1" applyBorder="1" applyAlignment="1">
      <alignment horizontal="center" vertical="top" wrapText="1"/>
    </xf>
    <xf numFmtId="10" fontId="35" fillId="2" borderId="0" xfId="0" applyNumberFormat="1" applyFont="1" applyFill="1" applyBorder="1" applyAlignment="1">
      <alignment horizontal="center" vertical="center"/>
    </xf>
    <xf numFmtId="10" fontId="36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47" fillId="0" borderId="0" xfId="1" applyFont="1" applyFill="1" applyBorder="1" applyAlignment="1">
      <alignment horizontal="center"/>
    </xf>
    <xf numFmtId="10" fontId="47" fillId="0" borderId="0" xfId="1" applyNumberFormat="1" applyFont="1" applyFill="1" applyBorder="1" applyAlignment="1">
      <alignment horizontal="center"/>
    </xf>
    <xf numFmtId="0" fontId="45" fillId="0" borderId="24" xfId="0" applyFont="1" applyBorder="1"/>
    <xf numFmtId="0" fontId="41" fillId="0" borderId="21" xfId="0" applyFont="1" applyFill="1" applyBorder="1"/>
    <xf numFmtId="0" fontId="40" fillId="26" borderId="21" xfId="3" applyFont="1" applyFill="1" applyBorder="1" applyAlignment="1">
      <alignment horizontal="center" vertical="center"/>
    </xf>
    <xf numFmtId="0" fontId="40" fillId="26" borderId="21" xfId="3" applyFont="1" applyFill="1" applyBorder="1" applyAlignment="1">
      <alignment horizontal="center" vertical="center" wrapText="1"/>
    </xf>
    <xf numFmtId="10" fontId="40" fillId="26" borderId="21" xfId="3" applyNumberFormat="1" applyFont="1" applyFill="1" applyBorder="1" applyAlignment="1">
      <alignment horizontal="center" vertical="center" wrapText="1"/>
    </xf>
    <xf numFmtId="10" fontId="40" fillId="25" borderId="21" xfId="3" applyNumberFormat="1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10" fontId="40" fillId="25" borderId="22" xfId="3" applyNumberFormat="1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center" vertical="center" wrapText="1"/>
    </xf>
    <xf numFmtId="0" fontId="41" fillId="0" borderId="24" xfId="0" applyNumberFormat="1" applyFont="1" applyFill="1" applyBorder="1" applyAlignment="1">
      <alignment horizontal="center" vertical="center" wrapText="1"/>
    </xf>
    <xf numFmtId="0" fontId="41" fillId="0" borderId="21" xfId="0" applyNumberFormat="1" applyFont="1" applyFill="1" applyBorder="1" applyAlignment="1">
      <alignment horizontal="center"/>
    </xf>
    <xf numFmtId="0" fontId="27" fillId="0" borderId="23" xfId="3" applyFont="1" applyFill="1" applyBorder="1" applyAlignment="1">
      <alignment vertical="center"/>
    </xf>
    <xf numFmtId="0" fontId="27" fillId="0" borderId="26" xfId="3" applyFont="1" applyFill="1" applyBorder="1" applyAlignment="1">
      <alignment vertical="center" wrapText="1"/>
    </xf>
    <xf numFmtId="0" fontId="27" fillId="0" borderId="27" xfId="3" applyFont="1" applyFill="1" applyBorder="1" applyAlignment="1">
      <alignment vertical="center" wrapText="1"/>
    </xf>
    <xf numFmtId="0" fontId="27" fillId="0" borderId="27" xfId="3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6" xfId="0" applyNumberFormat="1" applyFont="1" applyFill="1" applyBorder="1"/>
    <xf numFmtId="0" fontId="27" fillId="0" borderId="26" xfId="3" applyFont="1" applyFill="1" applyBorder="1" applyAlignment="1">
      <alignment vertical="center"/>
    </xf>
    <xf numFmtId="0" fontId="51" fillId="0" borderId="23" xfId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29" fillId="0" borderId="30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8" fillId="0" borderId="29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30" xfId="0" applyNumberFormat="1" applyFont="1" applyFill="1" applyBorder="1" applyAlignment="1">
      <alignment horizontal="center" vertical="center"/>
    </xf>
    <xf numFmtId="0" fontId="28" fillId="0" borderId="35" xfId="0" applyNumberFormat="1" applyFont="1" applyFill="1" applyBorder="1" applyAlignment="1">
      <alignment horizontal="center" vertical="center"/>
    </xf>
    <xf numFmtId="0" fontId="28" fillId="0" borderId="36" xfId="0" applyNumberFormat="1" applyFont="1" applyFill="1" applyBorder="1" applyAlignment="1">
      <alignment horizontal="center" vertical="center"/>
    </xf>
    <xf numFmtId="0" fontId="7" fillId="25" borderId="13" xfId="0" applyNumberFormat="1" applyFont="1" applyFill="1" applyBorder="1" applyAlignment="1">
      <alignment horizontal="center" vertical="center"/>
    </xf>
    <xf numFmtId="0" fontId="7" fillId="25" borderId="34" xfId="0" applyNumberFormat="1" applyFont="1" applyFill="1" applyBorder="1" applyAlignment="1">
      <alignment horizontal="center" vertical="center"/>
    </xf>
    <xf numFmtId="0" fontId="7" fillId="27" borderId="13" xfId="0" applyNumberFormat="1" applyFont="1" applyFill="1" applyBorder="1" applyAlignment="1">
      <alignment horizontal="center" vertical="center"/>
    </xf>
    <xf numFmtId="0" fontId="7" fillId="27" borderId="34" xfId="0" applyNumberFormat="1" applyFont="1" applyFill="1" applyBorder="1" applyAlignment="1">
      <alignment horizontal="center" vertical="center"/>
    </xf>
    <xf numFmtId="0" fontId="7" fillId="25" borderId="18" xfId="0" applyNumberFormat="1" applyFont="1" applyFill="1" applyBorder="1" applyAlignment="1">
      <alignment horizontal="center" vertical="center"/>
    </xf>
    <xf numFmtId="0" fontId="28" fillId="0" borderId="33" xfId="0" applyNumberFormat="1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/>
    </xf>
    <xf numFmtId="0" fontId="0" fillId="0" borderId="0" xfId="0" applyBorder="1"/>
    <xf numFmtId="10" fontId="45" fillId="0" borderId="21" xfId="0" applyNumberFormat="1" applyFont="1" applyFill="1" applyBorder="1" applyAlignment="1">
      <alignment horizontal="center" vertical="center"/>
    </xf>
    <xf numFmtId="1" fontId="30" fillId="0" borderId="0" xfId="1" applyNumberFormat="1" applyFont="1" applyFill="1" applyBorder="1" applyAlignment="1">
      <alignment horizontal="center" vertical="center"/>
    </xf>
    <xf numFmtId="1" fontId="52" fillId="0" borderId="21" xfId="1" applyNumberFormat="1" applyFont="1" applyFill="1" applyBorder="1" applyAlignment="1">
      <alignment horizontal="center" vertical="center"/>
    </xf>
    <xf numFmtId="1" fontId="52" fillId="0" borderId="24" xfId="1" applyNumberFormat="1" applyFont="1" applyFill="1" applyBorder="1" applyAlignment="1">
      <alignment horizontal="center" vertical="center"/>
    </xf>
    <xf numFmtId="1" fontId="52" fillId="0" borderId="22" xfId="1" applyNumberFormat="1" applyFont="1" applyFill="1" applyBorder="1" applyAlignment="1">
      <alignment horizontal="center" vertical="center"/>
    </xf>
    <xf numFmtId="1" fontId="49" fillId="25" borderId="21" xfId="1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wrapText="1"/>
    </xf>
    <xf numFmtId="0" fontId="30" fillId="0" borderId="0" xfId="1" applyFont="1" applyFill="1" applyBorder="1" applyAlignment="1">
      <alignment horizontal="center" vertical="center"/>
    </xf>
    <xf numFmtId="1" fontId="37" fillId="0" borderId="0" xfId="1" applyNumberFormat="1" applyFont="1" applyFill="1" applyBorder="1" applyAlignment="1">
      <alignment horizontal="center" vertical="center"/>
    </xf>
    <xf numFmtId="1" fontId="52" fillId="0" borderId="23" xfId="1" applyNumberFormat="1" applyFont="1" applyFill="1" applyBorder="1" applyAlignment="1">
      <alignment horizontal="center" vertical="center"/>
    </xf>
    <xf numFmtId="1" fontId="52" fillId="0" borderId="28" xfId="1" applyNumberFormat="1" applyFont="1" applyFill="1" applyBorder="1" applyAlignment="1">
      <alignment horizontal="center" vertical="center"/>
    </xf>
    <xf numFmtId="0" fontId="49" fillId="25" borderId="21" xfId="1" applyFont="1" applyFill="1" applyBorder="1" applyAlignment="1">
      <alignment horizontal="center" vertical="center"/>
    </xf>
    <xf numFmtId="0" fontId="46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6" fillId="0" borderId="26" xfId="1" applyFont="1" applyFill="1" applyBorder="1" applyAlignment="1">
      <alignment horizontal="center" vertical="center" wrapText="1"/>
    </xf>
    <xf numFmtId="0" fontId="47" fillId="0" borderId="0" xfId="1" applyFont="1" applyFill="1" applyAlignment="1">
      <alignment horizontal="center"/>
    </xf>
    <xf numFmtId="0" fontId="54" fillId="0" borderId="0" xfId="1" applyFont="1" applyFill="1" applyBorder="1" applyAlignment="1">
      <alignment horizontal="center"/>
    </xf>
    <xf numFmtId="0" fontId="35" fillId="0" borderId="0" xfId="0" applyFont="1" applyFill="1" applyBorder="1" applyAlignment="1">
      <alignment horizontal="justify"/>
    </xf>
    <xf numFmtId="0" fontId="7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justify" vertical="top" wrapText="1"/>
    </xf>
    <xf numFmtId="0" fontId="33" fillId="0" borderId="0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>
      <alignment horizontal="justify" vertical="top" wrapText="1"/>
    </xf>
    <xf numFmtId="10" fontId="45" fillId="0" borderId="24" xfId="0" applyNumberFormat="1" applyFont="1" applyFill="1" applyBorder="1" applyAlignment="1">
      <alignment horizontal="center" vertical="center"/>
    </xf>
    <xf numFmtId="10" fontId="45" fillId="0" borderId="22" xfId="0" applyNumberFormat="1" applyFont="1" applyFill="1" applyBorder="1" applyAlignment="1">
      <alignment horizontal="center" vertical="center"/>
    </xf>
    <xf numFmtId="0" fontId="40" fillId="25" borderId="22" xfId="3" applyFont="1" applyFill="1" applyBorder="1" applyAlignment="1">
      <alignment horizontal="center" vertical="center"/>
    </xf>
    <xf numFmtId="0" fontId="40" fillId="25" borderId="21" xfId="3" applyFont="1" applyFill="1" applyBorder="1" applyAlignment="1">
      <alignment horizontal="center" vertical="center"/>
    </xf>
    <xf numFmtId="10" fontId="45" fillId="0" borderId="21" xfId="0" applyNumberFormat="1" applyFont="1" applyFill="1" applyBorder="1" applyAlignment="1">
      <alignment horizontal="center" vertical="center"/>
    </xf>
    <xf numFmtId="10" fontId="42" fillId="0" borderId="21" xfId="1" applyNumberFormat="1" applyFont="1" applyFill="1" applyBorder="1" applyAlignment="1">
      <alignment horizontal="center" vertical="center" wrapText="1"/>
    </xf>
    <xf numFmtId="10" fontId="41" fillId="0" borderId="24" xfId="0" applyNumberFormat="1" applyFont="1" applyFill="1" applyBorder="1" applyAlignment="1">
      <alignment horizontal="center" vertical="center"/>
    </xf>
    <xf numFmtId="10" fontId="41" fillId="0" borderId="2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10" fontId="41" fillId="0" borderId="25" xfId="0" applyNumberFormat="1" applyFont="1" applyFill="1" applyBorder="1" applyAlignment="1">
      <alignment horizontal="center" vertical="center"/>
    </xf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551148076525111E-2"/>
          <c:y val="3.5531874909675382E-2"/>
          <c:w val="0.96790972897049066"/>
          <c:h val="0.77204557133038165"/>
        </c:manualLayout>
      </c:layout>
      <c:bar3DChart>
        <c:barDir val="col"/>
        <c:grouping val="clustered"/>
        <c:varyColors val="0"/>
        <c:ser>
          <c:idx val="1"/>
          <c:order val="0"/>
          <c:spPr>
            <a:scene3d>
              <a:camera prst="orthographicFront"/>
              <a:lightRig rig="threePt" dir="t"/>
            </a:scene3d>
            <a:sp3d>
              <a:bevelT w="12700" h="660400"/>
              <a:bevelB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Pt>
            <c:idx val="1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F79646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scene3d>
                <a:camera prst="orthographicFront"/>
                <a:lightRig rig="threePt" dir="t"/>
              </a:scene3d>
              <a:sp3d>
                <a:bevelT w="12700" h="660400"/>
                <a:bevelB w="0" h="0"/>
              </a:sp3d>
            </c:spPr>
          </c:dPt>
          <c:dLbls>
            <c:dLbl>
              <c:idx val="0"/>
              <c:layout>
                <c:manualLayout>
                  <c:x val="-2.5016836183624082E-17"/>
                  <c:y val="-6.2641508565363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22852321886435E-3"/>
                  <c:y val="-1.0440251427560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4582818575090886E-3"/>
                  <c:y val="-1.670440228409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9371139313189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GRÁFICA!$A$37:$A$41</c:f>
              <c:strCache>
                <c:ptCount val="5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TOTAL GENERAL</c:v>
                </c:pt>
              </c:strCache>
            </c:strRef>
          </c:cat>
          <c:val>
            <c:numRef>
              <c:f>GRÁFICA!$B$37:$B$41</c:f>
              <c:numCache>
                <c:formatCode>0</c:formatCode>
                <c:ptCount val="5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9</c:v>
                </c:pt>
                <c:pt idx="4">
                  <c:v>218</c:v>
                </c:pt>
              </c:numCache>
            </c:numRef>
          </c:val>
        </c:ser>
        <c:ser>
          <c:idx val="2"/>
          <c:order val="1"/>
          <c:spPr>
            <a:scene3d>
              <a:camera prst="orthographicFront"/>
              <a:lightRig rig="threePt" dir="t"/>
            </a:scene3d>
            <a:sp3d>
              <a:bevelT w="12700" h="660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GRÁFICA!$A$37:$A$41</c:f>
              <c:strCache>
                <c:ptCount val="5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TOTAL GENERAL</c:v>
                </c:pt>
              </c:strCache>
            </c:strRef>
          </c:cat>
          <c:val>
            <c:numRef>
              <c:f>GRÁFICA!$C$37:$C$41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036688"/>
        <c:axId val="194037080"/>
        <c:axId val="0"/>
      </c:bar3DChart>
      <c:catAx>
        <c:axId val="19403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ES"/>
          </a:p>
        </c:txPr>
        <c:crossAx val="194037080"/>
        <c:crosses val="autoZero"/>
        <c:auto val="1"/>
        <c:lblAlgn val="ctr"/>
        <c:lblOffset val="100"/>
        <c:noMultiLvlLbl val="0"/>
      </c:catAx>
      <c:valAx>
        <c:axId val="194037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ES"/>
          </a:p>
        </c:txPr>
        <c:crossAx val="194036688"/>
        <c:crosses val="autoZero"/>
        <c:crossBetween val="between"/>
      </c:valAx>
      <c:spPr>
        <a:noFill/>
        <a:scene3d>
          <a:camera prst="orthographicFront"/>
          <a:lightRig rig="threePt" dir="t"/>
        </a:scene3d>
        <a:sp3d>
          <a:bevelT w="6350"/>
        </a:sp3d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63500" h="0"/>
    </a:sp3d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1135715</xdr:colOff>
      <xdr:row>0</xdr:row>
      <xdr:rowOff>102532</xdr:rowOff>
    </xdr:from>
    <xdr:to>
      <xdr:col>3</xdr:col>
      <xdr:colOff>753366</xdr:colOff>
      <xdr:row>5</xdr:row>
      <xdr:rowOff>33617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4921" y="102532"/>
          <a:ext cx="995974" cy="883585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0</xdr:row>
      <xdr:rowOff>22411</xdr:rowOff>
    </xdr:from>
    <xdr:to>
      <xdr:col>0</xdr:col>
      <xdr:colOff>1061927</xdr:colOff>
      <xdr:row>5</xdr:row>
      <xdr:rowOff>44823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2411"/>
          <a:ext cx="1039515" cy="974912"/>
        </a:xfrm>
        <a:prstGeom prst="rect">
          <a:avLst/>
        </a:prstGeom>
      </xdr:spPr>
    </xdr:pic>
    <xdr:clientData/>
  </xdr:twoCellAnchor>
  <xdr:absoluteAnchor>
    <xdr:pos x="437030" y="2498913"/>
    <xdr:ext cx="8101852" cy="4560794"/>
    <xdr:graphicFrame macro="">
      <xdr:nvGraphicFramePr>
        <xdr:cNvPr id="9" name="Gráfico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oneCellAnchor>
    <xdr:from>
      <xdr:col>0</xdr:col>
      <xdr:colOff>1658471</xdr:colOff>
      <xdr:row>20</xdr:row>
      <xdr:rowOff>134471</xdr:rowOff>
    </xdr:from>
    <xdr:ext cx="492699" cy="269369"/>
    <xdr:sp macro="" textlink="">
      <xdr:nvSpPr>
        <xdr:cNvPr id="5" name="CuadroTexto 4"/>
        <xdr:cNvSpPr txBox="1"/>
      </xdr:nvSpPr>
      <xdr:spPr>
        <a:xfrm>
          <a:off x="1658471" y="4515971"/>
          <a:ext cx="4926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82%</a:t>
          </a:r>
        </a:p>
      </xdr:txBody>
    </xdr:sp>
    <xdr:clientData/>
  </xdr:oneCellAnchor>
  <xdr:oneCellAnchor>
    <xdr:from>
      <xdr:col>0</xdr:col>
      <xdr:colOff>2976283</xdr:colOff>
      <xdr:row>26</xdr:row>
      <xdr:rowOff>6722</xdr:rowOff>
    </xdr:from>
    <xdr:ext cx="407099" cy="269369"/>
    <xdr:sp macro="" textlink="">
      <xdr:nvSpPr>
        <xdr:cNvPr id="6" name="CuadroTexto 5"/>
        <xdr:cNvSpPr txBox="1"/>
      </xdr:nvSpPr>
      <xdr:spPr>
        <a:xfrm>
          <a:off x="2976283" y="5531222"/>
          <a:ext cx="4070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7%</a:t>
          </a:r>
        </a:p>
      </xdr:txBody>
    </xdr:sp>
    <xdr:clientData/>
  </xdr:oneCellAnchor>
  <xdr:oneCellAnchor>
    <xdr:from>
      <xdr:col>1</xdr:col>
      <xdr:colOff>1593474</xdr:colOff>
      <xdr:row>26</xdr:row>
      <xdr:rowOff>181534</xdr:rowOff>
    </xdr:from>
    <xdr:ext cx="407099" cy="269369"/>
    <xdr:sp macro="" textlink="">
      <xdr:nvSpPr>
        <xdr:cNvPr id="7" name="CuadroTexto 6"/>
        <xdr:cNvSpPr txBox="1"/>
      </xdr:nvSpPr>
      <xdr:spPr>
        <a:xfrm>
          <a:off x="5560356" y="5706034"/>
          <a:ext cx="4070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4%</a:t>
          </a:r>
        </a:p>
      </xdr:txBody>
    </xdr:sp>
    <xdr:clientData/>
  </xdr:oneCellAnchor>
  <xdr:oneCellAnchor>
    <xdr:from>
      <xdr:col>1</xdr:col>
      <xdr:colOff>282388</xdr:colOff>
      <xdr:row>26</xdr:row>
      <xdr:rowOff>80680</xdr:rowOff>
    </xdr:from>
    <xdr:ext cx="407099" cy="269369"/>
    <xdr:sp macro="" textlink="">
      <xdr:nvSpPr>
        <xdr:cNvPr id="8" name="CuadroTexto 7"/>
        <xdr:cNvSpPr txBox="1"/>
      </xdr:nvSpPr>
      <xdr:spPr>
        <a:xfrm>
          <a:off x="4249270" y="5605180"/>
          <a:ext cx="40709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7%</a:t>
          </a:r>
        </a:p>
      </xdr:txBody>
    </xdr:sp>
    <xdr:clientData/>
  </xdr:oneCellAnchor>
  <xdr:oneCellAnchor>
    <xdr:from>
      <xdr:col>2</xdr:col>
      <xdr:colOff>31373</xdr:colOff>
      <xdr:row>19</xdr:row>
      <xdr:rowOff>132229</xdr:rowOff>
    </xdr:from>
    <xdr:ext cx="578300" cy="269369"/>
    <xdr:sp macro="" textlink="">
      <xdr:nvSpPr>
        <xdr:cNvPr id="10" name="CuadroTexto 9"/>
        <xdr:cNvSpPr txBox="1"/>
      </xdr:nvSpPr>
      <xdr:spPr>
        <a:xfrm>
          <a:off x="6900579" y="4323229"/>
          <a:ext cx="5783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100%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3400425</xdr:colOff>
      <xdr:row>0</xdr:row>
      <xdr:rowOff>66676</xdr:rowOff>
    </xdr:from>
    <xdr:to>
      <xdr:col>1</xdr:col>
      <xdr:colOff>4073585</xdr:colOff>
      <xdr:row>3</xdr:row>
      <xdr:rowOff>53976</xdr:rowOff>
    </xdr:to>
    <xdr:pic>
      <xdr:nvPicPr>
        <xdr:cNvPr id="2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00" y="66676"/>
          <a:ext cx="673160" cy="69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65556</xdr:colOff>
      <xdr:row>0</xdr:row>
      <xdr:rowOff>44825</xdr:rowOff>
    </xdr:from>
    <xdr:to>
      <xdr:col>0</xdr:col>
      <xdr:colOff>809626</xdr:colOff>
      <xdr:row>3</xdr:row>
      <xdr:rowOff>73025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6" y="44825"/>
          <a:ext cx="744070" cy="733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6862759</xdr:colOff>
      <xdr:row>0</xdr:row>
      <xdr:rowOff>173693</xdr:rowOff>
    </xdr:from>
    <xdr:to>
      <xdr:col>3</xdr:col>
      <xdr:colOff>582706</xdr:colOff>
      <xdr:row>4</xdr:row>
      <xdr:rowOff>134527</xdr:rowOff>
    </xdr:to>
    <xdr:pic>
      <xdr:nvPicPr>
        <xdr:cNvPr id="2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20377" y="173693"/>
          <a:ext cx="1014976" cy="89092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103655</xdr:colOff>
      <xdr:row>0</xdr:row>
      <xdr:rowOff>92449</xdr:rowOff>
    </xdr:from>
    <xdr:to>
      <xdr:col>1</xdr:col>
      <xdr:colOff>1109382</xdr:colOff>
      <xdr:row>4</xdr:row>
      <xdr:rowOff>105584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5" y="92449"/>
          <a:ext cx="1005727" cy="943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55"/>
  <sheetViews>
    <sheetView tabSelected="1" view="pageBreakPreview" topLeftCell="A10" zoomScale="60" zoomScaleNormal="85" workbookViewId="0">
      <selection activeCell="A35" sqref="A35:D35"/>
    </sheetView>
  </sheetViews>
  <sheetFormatPr baseColWidth="10" defaultColWidth="11.42578125" defaultRowHeight="15"/>
  <cols>
    <col min="1" max="1" width="59.42578125" style="8" customWidth="1"/>
    <col min="2" max="2" width="43.5703125" style="8" customWidth="1"/>
    <col min="3" max="3" width="20.7109375" style="8" customWidth="1"/>
    <col min="4" max="7" width="11.42578125" style="8"/>
    <col min="8" max="16384" width="11.42578125" style="1"/>
  </cols>
  <sheetData>
    <row r="7" spans="1:10" s="2" customFormat="1" ht="20.25">
      <c r="A7" s="116" t="s">
        <v>67</v>
      </c>
      <c r="B7" s="116"/>
      <c r="C7" s="116"/>
      <c r="D7" s="116"/>
      <c r="E7" s="39"/>
      <c r="F7" s="40"/>
      <c r="G7" s="40"/>
    </row>
    <row r="8" spans="1:10" s="2" customFormat="1" ht="19.5">
      <c r="A8" s="115" t="s">
        <v>252</v>
      </c>
      <c r="B8" s="115"/>
      <c r="C8" s="115"/>
      <c r="D8" s="115"/>
      <c r="E8" s="39"/>
      <c r="F8" s="40"/>
      <c r="G8" s="40"/>
    </row>
    <row r="9" spans="1:10" ht="19.5">
      <c r="A9" s="31"/>
      <c r="B9" s="31"/>
      <c r="C9" s="31"/>
      <c r="D9" s="28"/>
      <c r="E9" s="28"/>
      <c r="F9" s="28"/>
      <c r="G9" s="28"/>
      <c r="H9" s="7"/>
      <c r="I9" s="7"/>
      <c r="J9" s="7"/>
    </row>
    <row r="10" spans="1:10" ht="45.75" customHeight="1">
      <c r="A10" s="114" t="s">
        <v>253</v>
      </c>
      <c r="B10" s="114"/>
      <c r="C10" s="114"/>
      <c r="D10" s="114"/>
      <c r="E10" s="28"/>
      <c r="F10" s="28"/>
    </row>
    <row r="11" spans="1:10">
      <c r="A11" s="41"/>
      <c r="B11" s="41"/>
      <c r="C11" s="41"/>
      <c r="D11" s="41"/>
    </row>
    <row r="12" spans="1:10">
      <c r="A12" s="41"/>
      <c r="B12" s="41"/>
      <c r="C12" s="41"/>
      <c r="D12" s="41"/>
    </row>
    <row r="13" spans="1:10">
      <c r="A13" s="41"/>
      <c r="B13" s="41"/>
      <c r="C13" s="41"/>
      <c r="D13" s="41"/>
    </row>
    <row r="14" spans="1:10">
      <c r="A14" s="41"/>
      <c r="B14" s="41"/>
      <c r="C14" s="41"/>
      <c r="D14" s="41"/>
    </row>
    <row r="15" spans="1:10">
      <c r="A15" s="41"/>
      <c r="B15" s="41"/>
      <c r="C15" s="41"/>
      <c r="D15" s="41"/>
    </row>
    <row r="16" spans="1:10">
      <c r="A16" s="41"/>
      <c r="B16" s="41"/>
      <c r="C16" s="41"/>
      <c r="D16" s="41"/>
    </row>
    <row r="17" spans="1:4">
      <c r="A17" s="41"/>
      <c r="B17" s="41"/>
      <c r="C17" s="41"/>
      <c r="D17" s="41"/>
    </row>
    <row r="18" spans="1:4">
      <c r="A18" s="41"/>
      <c r="B18" s="41"/>
      <c r="C18" s="41"/>
      <c r="D18" s="41"/>
    </row>
    <row r="19" spans="1:4">
      <c r="A19" s="41"/>
      <c r="B19" s="41"/>
      <c r="C19" s="41"/>
      <c r="D19" s="41"/>
    </row>
    <row r="20" spans="1:4">
      <c r="A20" s="41"/>
      <c r="B20" s="41"/>
      <c r="C20" s="41"/>
      <c r="D20" s="41"/>
    </row>
    <row r="21" spans="1:4">
      <c r="A21" s="41"/>
      <c r="B21" s="41"/>
      <c r="C21" s="41"/>
      <c r="D21" s="41"/>
    </row>
    <row r="22" spans="1:4">
      <c r="A22" s="41"/>
      <c r="B22" s="41"/>
      <c r="C22" s="41"/>
      <c r="D22" s="41"/>
    </row>
    <row r="23" spans="1:4">
      <c r="A23" s="41"/>
      <c r="B23" s="41"/>
      <c r="C23" s="41"/>
      <c r="D23" s="41"/>
    </row>
    <row r="24" spans="1:4">
      <c r="A24" s="41"/>
      <c r="B24" s="41"/>
      <c r="C24" s="41"/>
      <c r="D24" s="41"/>
    </row>
    <row r="25" spans="1:4">
      <c r="A25" s="41"/>
      <c r="B25" s="41"/>
      <c r="C25" s="41"/>
      <c r="D25" s="41"/>
    </row>
    <row r="26" spans="1:4">
      <c r="A26" s="41"/>
      <c r="B26" s="41"/>
      <c r="C26" s="41"/>
      <c r="D26" s="41"/>
    </row>
    <row r="27" spans="1:4">
      <c r="A27" s="41"/>
      <c r="B27" s="41"/>
      <c r="C27" s="41"/>
      <c r="D27" s="41"/>
    </row>
    <row r="28" spans="1:4" ht="15.75" customHeight="1">
      <c r="A28" s="41"/>
      <c r="B28" s="41"/>
      <c r="C28" s="41"/>
      <c r="D28" s="41"/>
    </row>
    <row r="29" spans="1:4" ht="15.75" customHeight="1">
      <c r="A29" s="41"/>
      <c r="B29" s="41"/>
      <c r="C29" s="41"/>
      <c r="D29" s="41"/>
    </row>
    <row r="30" spans="1:4" ht="15.75" customHeight="1">
      <c r="A30" s="41"/>
      <c r="B30" s="41"/>
      <c r="C30" s="41"/>
      <c r="D30" s="41"/>
    </row>
    <row r="31" spans="1:4" ht="15.75" customHeight="1">
      <c r="A31" s="41"/>
      <c r="B31" s="41"/>
      <c r="C31" s="41"/>
      <c r="D31" s="41"/>
    </row>
    <row r="32" spans="1:4" ht="15.75" customHeight="1">
      <c r="A32" s="41"/>
      <c r="B32" s="41"/>
      <c r="C32" s="41"/>
      <c r="D32" s="41"/>
    </row>
    <row r="33" spans="1:8" ht="15.75" customHeight="1">
      <c r="A33" s="41"/>
      <c r="B33" s="41"/>
      <c r="C33" s="41"/>
      <c r="D33" s="41"/>
    </row>
    <row r="34" spans="1:8" ht="15.75" customHeight="1">
      <c r="A34" s="41"/>
      <c r="B34" s="41"/>
      <c r="C34" s="41"/>
      <c r="D34" s="41"/>
    </row>
    <row r="35" spans="1:8" ht="20.25" customHeight="1">
      <c r="A35" s="117" t="s">
        <v>213</v>
      </c>
      <c r="B35" s="117"/>
      <c r="C35" s="117"/>
      <c r="D35" s="117"/>
    </row>
    <row r="36" spans="1:8" ht="25.5" customHeight="1">
      <c r="A36" s="49" t="s">
        <v>121</v>
      </c>
      <c r="B36" s="113" t="s">
        <v>0</v>
      </c>
      <c r="C36" s="113"/>
      <c r="D36" s="50" t="s">
        <v>231</v>
      </c>
      <c r="H36" s="3"/>
    </row>
    <row r="37" spans="1:8" ht="25.5" customHeight="1">
      <c r="A37" s="51" t="s">
        <v>126</v>
      </c>
      <c r="B37" s="104">
        <v>178</v>
      </c>
      <c r="C37" s="104"/>
      <c r="D37" s="52">
        <f>B37/B41</f>
        <v>0.8165137614678899</v>
      </c>
    </row>
    <row r="38" spans="1:8" ht="25.5" customHeight="1">
      <c r="A38" s="51">
        <v>2013</v>
      </c>
      <c r="B38" s="105">
        <v>16</v>
      </c>
      <c r="C38" s="105"/>
      <c r="D38" s="52">
        <f>B38/B41</f>
        <v>7.3394495412844041E-2</v>
      </c>
    </row>
    <row r="39" spans="1:8" ht="25.5" customHeight="1">
      <c r="A39" s="85">
        <v>2014</v>
      </c>
      <c r="B39" s="111">
        <v>15</v>
      </c>
      <c r="C39" s="112"/>
      <c r="D39" s="52">
        <f>B39/B41</f>
        <v>6.8807339449541288E-2</v>
      </c>
    </row>
    <row r="40" spans="1:8" ht="25.5" customHeight="1">
      <c r="A40" s="51">
        <v>2015</v>
      </c>
      <c r="B40" s="106">
        <v>9</v>
      </c>
      <c r="C40" s="106"/>
      <c r="D40" s="52">
        <f>B40/B41</f>
        <v>4.1284403669724773E-2</v>
      </c>
      <c r="E40" s="42"/>
    </row>
    <row r="41" spans="1:8" ht="25.5" customHeight="1">
      <c r="A41" s="53" t="s">
        <v>120</v>
      </c>
      <c r="B41" s="107">
        <f>+B37+B38+B39+B40</f>
        <v>218</v>
      </c>
      <c r="C41" s="107"/>
      <c r="D41" s="50">
        <f>SUM(D37:D40)</f>
        <v>1</v>
      </c>
      <c r="E41" s="42"/>
    </row>
    <row r="42" spans="1:8" ht="33.75" customHeight="1">
      <c r="A42" s="108" t="s">
        <v>260</v>
      </c>
      <c r="B42" s="108"/>
      <c r="C42" s="108"/>
      <c r="D42" s="43"/>
    </row>
    <row r="43" spans="1:8" ht="15" customHeight="1">
      <c r="D43" s="43"/>
    </row>
    <row r="44" spans="1:8">
      <c r="A44" s="44"/>
      <c r="D44" s="43"/>
    </row>
    <row r="48" spans="1:8" ht="58.5" customHeight="1"/>
    <row r="49" spans="1:3" ht="33" customHeight="1">
      <c r="A49" s="45"/>
      <c r="B49" s="45"/>
      <c r="C49" s="45"/>
    </row>
    <row r="50" spans="1:3" ht="20.25">
      <c r="A50" s="46"/>
      <c r="B50" s="109"/>
      <c r="C50" s="109"/>
    </row>
    <row r="51" spans="1:3" ht="20.25">
      <c r="A51" s="47"/>
      <c r="B51" s="110"/>
      <c r="C51" s="110"/>
    </row>
    <row r="52" spans="1:3" ht="20.25">
      <c r="A52" s="47"/>
      <c r="B52" s="110"/>
      <c r="C52" s="110"/>
    </row>
    <row r="53" spans="1:3" ht="20.25">
      <c r="A53" s="47"/>
      <c r="B53" s="110"/>
      <c r="C53" s="110"/>
    </row>
    <row r="54" spans="1:3" ht="20.25">
      <c r="A54" s="47"/>
      <c r="B54" s="103"/>
      <c r="C54" s="103"/>
    </row>
    <row r="55" spans="1:3">
      <c r="A55" s="43"/>
      <c r="B55" s="43"/>
      <c r="C55" s="43"/>
    </row>
  </sheetData>
  <mergeCells count="16">
    <mergeCell ref="B36:C36"/>
    <mergeCell ref="A10:D10"/>
    <mergeCell ref="A8:D8"/>
    <mergeCell ref="A7:D7"/>
    <mergeCell ref="A35:D35"/>
    <mergeCell ref="B54:C54"/>
    <mergeCell ref="B37:C37"/>
    <mergeCell ref="B38:C38"/>
    <mergeCell ref="B40:C40"/>
    <mergeCell ref="B41:C41"/>
    <mergeCell ref="A42:C42"/>
    <mergeCell ref="B50:C50"/>
    <mergeCell ref="B51:C51"/>
    <mergeCell ref="B52:C52"/>
    <mergeCell ref="B53:C53"/>
    <mergeCell ref="B39:C39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  <headerFooter>
    <oddFooter>&amp;L&amp;"Arial,Normal"Elaborado por: &amp;"Arial,Negrita"Departamento de Planificación y Desarrollo&amp;"Arial,Normal"
31/12/2015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view="pageBreakPreview" zoomScaleNormal="100" zoomScaleSheetLayoutView="100" workbookViewId="0">
      <selection activeCell="A6" sqref="A6:B6"/>
    </sheetView>
  </sheetViews>
  <sheetFormatPr baseColWidth="10" defaultColWidth="11.42578125" defaultRowHeight="15"/>
  <cols>
    <col min="1" max="1" width="63.28515625" customWidth="1"/>
    <col min="2" max="2" width="61.85546875" customWidth="1"/>
  </cols>
  <sheetData>
    <row r="1" spans="1:2" ht="18.75">
      <c r="A1" s="8"/>
      <c r="B1" s="9"/>
    </row>
    <row r="2" spans="1:2" ht="18">
      <c r="A2" s="118" t="s">
        <v>67</v>
      </c>
      <c r="B2" s="118"/>
    </row>
    <row r="3" spans="1:2" ht="18.75">
      <c r="A3" s="119" t="s">
        <v>252</v>
      </c>
      <c r="B3" s="119"/>
    </row>
    <row r="4" spans="1:2" ht="18.75">
      <c r="A4" s="8"/>
      <c r="B4" s="9"/>
    </row>
    <row r="5" spans="1:2" ht="15.75" thickBot="1"/>
    <row r="6" spans="1:2" ht="19.5" thickBot="1">
      <c r="A6" s="121" t="s">
        <v>127</v>
      </c>
      <c r="B6" s="122"/>
    </row>
    <row r="7" spans="1:2" ht="19.5" thickBot="1">
      <c r="A7" s="18" t="s">
        <v>121</v>
      </c>
      <c r="B7" s="86" t="s">
        <v>0</v>
      </c>
    </row>
    <row r="8" spans="1:2" ht="15.75" customHeight="1">
      <c r="A8" s="19" t="s">
        <v>216</v>
      </c>
      <c r="B8" s="87">
        <v>152</v>
      </c>
    </row>
    <row r="9" spans="1:2" ht="16.5" customHeight="1" thickBot="1">
      <c r="A9" s="21" t="s">
        <v>217</v>
      </c>
      <c r="B9" s="88">
        <v>26</v>
      </c>
    </row>
    <row r="10" spans="1:2" ht="19.5" thickBot="1">
      <c r="A10" s="100" t="s">
        <v>126</v>
      </c>
      <c r="B10" s="95">
        <f>SUM(B8:B9)</f>
        <v>178</v>
      </c>
    </row>
    <row r="11" spans="1:2" ht="18.75">
      <c r="A11" s="22" t="s">
        <v>256</v>
      </c>
      <c r="B11" s="89">
        <v>3</v>
      </c>
    </row>
    <row r="12" spans="1:2" ht="18.75">
      <c r="A12" s="23" t="s">
        <v>257</v>
      </c>
      <c r="B12" s="90">
        <v>6</v>
      </c>
    </row>
    <row r="13" spans="1:2" ht="18.75">
      <c r="A13" s="24" t="s">
        <v>258</v>
      </c>
      <c r="B13" s="90">
        <v>5</v>
      </c>
    </row>
    <row r="14" spans="1:2" ht="19.5" thickBot="1">
      <c r="A14" s="17" t="s">
        <v>259</v>
      </c>
      <c r="B14" s="99">
        <v>2</v>
      </c>
    </row>
    <row r="15" spans="1:2" ht="19.5" thickBot="1">
      <c r="A15" s="94">
        <v>2013</v>
      </c>
      <c r="B15" s="95">
        <f>SUM(B11:B14)</f>
        <v>16</v>
      </c>
    </row>
    <row r="16" spans="1:2" ht="18.75">
      <c r="A16" s="22" t="s">
        <v>218</v>
      </c>
      <c r="B16" s="89">
        <v>1</v>
      </c>
    </row>
    <row r="17" spans="1:3" ht="18.75">
      <c r="A17" s="23" t="s">
        <v>219</v>
      </c>
      <c r="B17" s="90">
        <v>1</v>
      </c>
    </row>
    <row r="18" spans="1:3" ht="18.75">
      <c r="A18" s="24" t="s">
        <v>220</v>
      </c>
      <c r="B18" s="91">
        <v>2</v>
      </c>
    </row>
    <row r="19" spans="1:3" ht="19.5" thickBot="1">
      <c r="A19" s="17" t="s">
        <v>221</v>
      </c>
      <c r="B19" s="92">
        <v>11</v>
      </c>
    </row>
    <row r="20" spans="1:3" ht="19.5" thickBot="1">
      <c r="A20" s="94">
        <v>2014</v>
      </c>
      <c r="B20" s="95">
        <f>SUM(B16:B19)</f>
        <v>15</v>
      </c>
    </row>
    <row r="21" spans="1:3" ht="18.75">
      <c r="A21" s="22" t="s">
        <v>222</v>
      </c>
      <c r="B21" s="89">
        <v>3</v>
      </c>
    </row>
    <row r="22" spans="1:3" ht="18.75">
      <c r="A22" s="23" t="s">
        <v>223</v>
      </c>
      <c r="B22" s="90">
        <v>1</v>
      </c>
    </row>
    <row r="23" spans="1:3" ht="18.75">
      <c r="A23" s="24" t="s">
        <v>224</v>
      </c>
      <c r="B23" s="90">
        <v>3</v>
      </c>
    </row>
    <row r="24" spans="1:3" ht="19.5" thickBot="1">
      <c r="A24" s="17" t="s">
        <v>251</v>
      </c>
      <c r="B24" s="93">
        <v>2</v>
      </c>
    </row>
    <row r="25" spans="1:3" ht="19.5" thickBot="1">
      <c r="A25" s="98">
        <v>2015</v>
      </c>
      <c r="B25" s="95">
        <f>SUM(B21:B24)</f>
        <v>9</v>
      </c>
    </row>
    <row r="26" spans="1:3" ht="19.5" thickBot="1">
      <c r="A26" s="96" t="s">
        <v>255</v>
      </c>
      <c r="B26" s="97">
        <f>+B10+B15+B20+B25</f>
        <v>218</v>
      </c>
    </row>
    <row r="27" spans="1:3" ht="18.75">
      <c r="A27" s="26"/>
      <c r="B27" s="27"/>
    </row>
    <row r="28" spans="1:3">
      <c r="A28" s="123"/>
      <c r="B28" s="124"/>
      <c r="C28" s="101"/>
    </row>
    <row r="29" spans="1:3">
      <c r="A29" s="125"/>
      <c r="B29" s="125"/>
    </row>
    <row r="30" spans="1:3" ht="29.25" customHeight="1">
      <c r="A30" s="125"/>
      <c r="B30" s="125"/>
    </row>
    <row r="31" spans="1:3">
      <c r="A31" s="120"/>
      <c r="B31" s="120"/>
    </row>
  </sheetData>
  <mergeCells count="7">
    <mergeCell ref="A2:B2"/>
    <mergeCell ref="A3:B3"/>
    <mergeCell ref="A31:B31"/>
    <mergeCell ref="A6:B6"/>
    <mergeCell ref="A28:B28"/>
    <mergeCell ref="A29:B29"/>
    <mergeCell ref="A30:B30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Footer>&amp;LFuente: &amp;"-,Negrita"Departamento de Transparencia Gubernamental&amp;"-,Normal"
Elaborado por: &amp;"-,Negrita"Departamento de Planificación y Desarrollo&amp;"-,Normal"
31/12/2015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1"/>
  <sheetViews>
    <sheetView view="pageBreakPreview" topLeftCell="B1" zoomScale="85" zoomScaleNormal="85" zoomScaleSheetLayoutView="85" workbookViewId="0">
      <selection activeCell="C243" sqref="C243"/>
    </sheetView>
  </sheetViews>
  <sheetFormatPr baseColWidth="10" defaultColWidth="11.42578125" defaultRowHeight="15"/>
  <cols>
    <col min="1" max="1" width="2.140625" style="3" hidden="1" customWidth="1"/>
    <col min="2" max="2" width="23.42578125" style="3" customWidth="1"/>
    <col min="3" max="3" width="109.42578125" style="3" customWidth="1"/>
    <col min="4" max="4" width="10.5703125" style="61" bestFit="1" customWidth="1"/>
    <col min="5" max="5" width="27.5703125" style="3" bestFit="1" customWidth="1"/>
    <col min="6" max="16384" width="11.42578125" style="3"/>
  </cols>
  <sheetData>
    <row r="1" spans="1:5" s="8" customFormat="1" ht="18.75">
      <c r="C1" s="9"/>
      <c r="D1" s="48"/>
      <c r="E1" s="10"/>
    </row>
    <row r="2" spans="1:5" s="8" customFormat="1" ht="18.75">
      <c r="C2" s="9"/>
      <c r="D2" s="48"/>
    </row>
    <row r="3" spans="1:5" s="8" customFormat="1" ht="18">
      <c r="B3" s="118" t="s">
        <v>67</v>
      </c>
      <c r="C3" s="118"/>
      <c r="D3" s="118"/>
    </row>
    <row r="4" spans="1:5" s="8" customFormat="1" ht="18.75">
      <c r="B4" s="119" t="s">
        <v>252</v>
      </c>
      <c r="C4" s="119"/>
      <c r="D4" s="119"/>
    </row>
    <row r="5" spans="1:5" s="8" customFormat="1" ht="18">
      <c r="B5" s="41"/>
      <c r="C5" s="62"/>
      <c r="D5" s="63"/>
    </row>
    <row r="6" spans="1:5" s="8" customFormat="1" ht="18">
      <c r="B6" s="41"/>
      <c r="C6" s="62"/>
      <c r="D6" s="63"/>
    </row>
    <row r="7" spans="1:5" s="8" customFormat="1" ht="35.25" customHeight="1">
      <c r="B7" s="134" t="s">
        <v>254</v>
      </c>
      <c r="C7" s="134"/>
      <c r="D7" s="134"/>
    </row>
    <row r="8" spans="1:5" s="12" customFormat="1" ht="15.75">
      <c r="A8" s="77"/>
      <c r="B8" s="66" t="s">
        <v>1</v>
      </c>
      <c r="C8" s="67" t="s">
        <v>230</v>
      </c>
      <c r="D8" s="68"/>
    </row>
    <row r="9" spans="1:5" s="12" customFormat="1" ht="15.75">
      <c r="B9" s="128" t="s">
        <v>232</v>
      </c>
      <c r="C9" s="128"/>
      <c r="D9" s="71" t="s">
        <v>231</v>
      </c>
    </row>
    <row r="10" spans="1:5" s="8" customFormat="1" ht="24.95" customHeight="1">
      <c r="A10" s="43"/>
      <c r="B10" s="70">
        <v>1</v>
      </c>
      <c r="C10" s="32" t="s">
        <v>68</v>
      </c>
      <c r="D10" s="131">
        <f>152/218</f>
        <v>0.69724770642201839</v>
      </c>
    </row>
    <row r="11" spans="1:5" s="8" customFormat="1" ht="24.95" customHeight="1">
      <c r="A11" s="43"/>
      <c r="B11" s="70">
        <v>2</v>
      </c>
      <c r="C11" s="32" t="s">
        <v>69</v>
      </c>
      <c r="D11" s="131"/>
    </row>
    <row r="12" spans="1:5" s="8" customFormat="1" ht="24.95" customHeight="1">
      <c r="A12" s="43"/>
      <c r="B12" s="70">
        <v>3</v>
      </c>
      <c r="C12" s="32" t="s">
        <v>143</v>
      </c>
      <c r="D12" s="131"/>
    </row>
    <row r="13" spans="1:5" s="8" customFormat="1" ht="24.95" customHeight="1">
      <c r="A13" s="43"/>
      <c r="B13" s="70">
        <v>4</v>
      </c>
      <c r="C13" s="32" t="s">
        <v>8</v>
      </c>
      <c r="D13" s="131"/>
    </row>
    <row r="14" spans="1:5" s="8" customFormat="1" ht="24.95" customHeight="1">
      <c r="A14" s="43"/>
      <c r="B14" s="70">
        <v>5</v>
      </c>
      <c r="C14" s="32" t="s">
        <v>9</v>
      </c>
      <c r="D14" s="131"/>
    </row>
    <row r="15" spans="1:5" s="8" customFormat="1" ht="24.95" customHeight="1">
      <c r="A15" s="43"/>
      <c r="B15" s="70">
        <v>6</v>
      </c>
      <c r="C15" s="32" t="s">
        <v>81</v>
      </c>
      <c r="D15" s="131"/>
    </row>
    <row r="16" spans="1:5" s="8" customFormat="1" ht="24.95" customHeight="1">
      <c r="A16" s="43"/>
      <c r="B16" s="70">
        <v>7</v>
      </c>
      <c r="C16" s="32" t="s">
        <v>119</v>
      </c>
      <c r="D16" s="131"/>
    </row>
    <row r="17" spans="1:6" s="8" customFormat="1" ht="24.95" customHeight="1">
      <c r="A17" s="43"/>
      <c r="B17" s="70">
        <v>8</v>
      </c>
      <c r="C17" s="32" t="s">
        <v>70</v>
      </c>
      <c r="D17" s="131"/>
    </row>
    <row r="18" spans="1:6" s="8" customFormat="1" ht="24.95" customHeight="1">
      <c r="A18" s="43"/>
      <c r="B18" s="70">
        <v>9</v>
      </c>
      <c r="C18" s="32" t="s">
        <v>10</v>
      </c>
      <c r="D18" s="131"/>
    </row>
    <row r="19" spans="1:6" s="8" customFormat="1" ht="24.95" customHeight="1">
      <c r="A19" s="43"/>
      <c r="B19" s="70">
        <v>10</v>
      </c>
      <c r="C19" s="32" t="s">
        <v>71</v>
      </c>
      <c r="D19" s="131"/>
    </row>
    <row r="20" spans="1:6" s="8" customFormat="1" ht="24.95" customHeight="1">
      <c r="A20" s="43"/>
      <c r="B20" s="70">
        <v>11</v>
      </c>
      <c r="C20" s="32" t="s">
        <v>72</v>
      </c>
      <c r="D20" s="131"/>
    </row>
    <row r="21" spans="1:6" s="8" customFormat="1" ht="24.95" customHeight="1">
      <c r="A21" s="43"/>
      <c r="B21" s="70">
        <v>12</v>
      </c>
      <c r="C21" s="32" t="s">
        <v>106</v>
      </c>
      <c r="D21" s="131"/>
    </row>
    <row r="22" spans="1:6" s="13" customFormat="1" ht="24.95" customHeight="1">
      <c r="B22" s="70">
        <v>13</v>
      </c>
      <c r="C22" s="32" t="s">
        <v>73</v>
      </c>
      <c r="D22" s="131"/>
      <c r="F22" s="8"/>
    </row>
    <row r="23" spans="1:6" s="13" customFormat="1" ht="24.95" customHeight="1">
      <c r="B23" s="70">
        <v>14</v>
      </c>
      <c r="C23" s="32" t="s">
        <v>74</v>
      </c>
      <c r="D23" s="131"/>
      <c r="F23" s="8"/>
    </row>
    <row r="24" spans="1:6" s="13" customFormat="1" ht="24.95" customHeight="1">
      <c r="B24" s="70">
        <v>15</v>
      </c>
      <c r="C24" s="32" t="s">
        <v>75</v>
      </c>
      <c r="D24" s="131"/>
      <c r="F24" s="8"/>
    </row>
    <row r="25" spans="1:6" s="13" customFormat="1" ht="24.95" customHeight="1">
      <c r="B25" s="70">
        <v>16</v>
      </c>
      <c r="C25" s="32" t="s">
        <v>76</v>
      </c>
      <c r="D25" s="131"/>
      <c r="F25" s="8"/>
    </row>
    <row r="26" spans="1:6" s="13" customFormat="1" ht="24.95" customHeight="1">
      <c r="B26" s="70">
        <v>17</v>
      </c>
      <c r="C26" s="32" t="s">
        <v>11</v>
      </c>
      <c r="D26" s="131"/>
      <c r="F26" s="8"/>
    </row>
    <row r="27" spans="1:6" s="13" customFormat="1" ht="24.95" customHeight="1">
      <c r="B27" s="70">
        <v>18</v>
      </c>
      <c r="C27" s="32" t="s">
        <v>4</v>
      </c>
      <c r="D27" s="131"/>
      <c r="F27" s="8"/>
    </row>
    <row r="28" spans="1:6" s="13" customFormat="1" ht="24.95" customHeight="1">
      <c r="B28" s="70">
        <v>19</v>
      </c>
      <c r="C28" s="32" t="s">
        <v>77</v>
      </c>
      <c r="D28" s="131"/>
      <c r="F28" s="8"/>
    </row>
    <row r="29" spans="1:6" s="13" customFormat="1" ht="24.95" customHeight="1">
      <c r="B29" s="70">
        <v>20</v>
      </c>
      <c r="C29" s="32" t="s">
        <v>78</v>
      </c>
      <c r="D29" s="131"/>
      <c r="F29" s="8"/>
    </row>
    <row r="30" spans="1:6" s="13" customFormat="1" ht="24.95" customHeight="1">
      <c r="B30" s="70">
        <v>21</v>
      </c>
      <c r="C30" s="32" t="s">
        <v>12</v>
      </c>
      <c r="D30" s="131"/>
      <c r="F30" s="8"/>
    </row>
    <row r="31" spans="1:6" s="13" customFormat="1" ht="24.95" customHeight="1">
      <c r="B31" s="70">
        <v>22</v>
      </c>
      <c r="C31" s="32" t="s">
        <v>79</v>
      </c>
      <c r="D31" s="131"/>
      <c r="F31" s="8"/>
    </row>
    <row r="32" spans="1:6" s="13" customFormat="1" ht="24.95" customHeight="1">
      <c r="B32" s="70">
        <v>23</v>
      </c>
      <c r="C32" s="32" t="s">
        <v>117</v>
      </c>
      <c r="D32" s="131"/>
      <c r="F32" s="8"/>
    </row>
    <row r="33" spans="1:6" s="13" customFormat="1" ht="24.95" customHeight="1">
      <c r="B33" s="70">
        <v>24</v>
      </c>
      <c r="C33" s="32" t="s">
        <v>80</v>
      </c>
      <c r="D33" s="131"/>
      <c r="F33" s="8"/>
    </row>
    <row r="34" spans="1:6" s="13" customFormat="1" ht="24.95" customHeight="1">
      <c r="B34" s="70">
        <v>25</v>
      </c>
      <c r="C34" s="32" t="s">
        <v>13</v>
      </c>
      <c r="D34" s="131"/>
      <c r="F34" s="8"/>
    </row>
    <row r="35" spans="1:6" s="13" customFormat="1" ht="24.95" customHeight="1">
      <c r="B35" s="70">
        <v>26</v>
      </c>
      <c r="C35" s="32" t="s">
        <v>5</v>
      </c>
      <c r="D35" s="131"/>
      <c r="F35" s="8"/>
    </row>
    <row r="36" spans="1:6" s="13" customFormat="1" ht="24.95" customHeight="1">
      <c r="B36" s="70">
        <v>27</v>
      </c>
      <c r="C36" s="32" t="s">
        <v>14</v>
      </c>
      <c r="D36" s="131"/>
      <c r="F36" s="8"/>
    </row>
    <row r="37" spans="1:6" s="13" customFormat="1" ht="24.95" customHeight="1">
      <c r="B37" s="70">
        <v>28</v>
      </c>
      <c r="C37" s="32" t="s">
        <v>82</v>
      </c>
      <c r="D37" s="131"/>
      <c r="F37" s="8"/>
    </row>
    <row r="38" spans="1:6" s="13" customFormat="1" ht="24.95" customHeight="1">
      <c r="B38" s="70">
        <v>29</v>
      </c>
      <c r="C38" s="32" t="s">
        <v>83</v>
      </c>
      <c r="D38" s="131"/>
      <c r="F38" s="8"/>
    </row>
    <row r="39" spans="1:6" s="13" customFormat="1" ht="24.95" customHeight="1">
      <c r="B39" s="70">
        <v>30</v>
      </c>
      <c r="C39" s="32" t="s">
        <v>84</v>
      </c>
      <c r="D39" s="131"/>
      <c r="F39" s="8"/>
    </row>
    <row r="40" spans="1:6" s="13" customFormat="1" ht="24.95" customHeight="1">
      <c r="A40" s="78"/>
      <c r="B40" s="70">
        <v>31</v>
      </c>
      <c r="C40" s="32" t="s">
        <v>85</v>
      </c>
      <c r="D40" s="131"/>
      <c r="F40" s="8"/>
    </row>
    <row r="41" spans="1:6" s="13" customFormat="1" ht="24.95" customHeight="1">
      <c r="A41" s="79"/>
      <c r="B41" s="70">
        <v>32</v>
      </c>
      <c r="C41" s="32" t="s">
        <v>86</v>
      </c>
      <c r="D41" s="131">
        <f>152/218</f>
        <v>0.69724770642201839</v>
      </c>
      <c r="F41" s="8"/>
    </row>
    <row r="42" spans="1:6" s="13" customFormat="1" ht="24.95" customHeight="1">
      <c r="B42" s="70">
        <v>33</v>
      </c>
      <c r="C42" s="32" t="s">
        <v>111</v>
      </c>
      <c r="D42" s="131"/>
      <c r="F42" s="8"/>
    </row>
    <row r="43" spans="1:6" s="13" customFormat="1" ht="24.95" customHeight="1">
      <c r="B43" s="70">
        <v>34</v>
      </c>
      <c r="C43" s="32" t="s">
        <v>144</v>
      </c>
      <c r="D43" s="131"/>
      <c r="F43" s="8"/>
    </row>
    <row r="44" spans="1:6" s="13" customFormat="1" ht="24.95" customHeight="1">
      <c r="B44" s="70">
        <v>35</v>
      </c>
      <c r="C44" s="32" t="s">
        <v>87</v>
      </c>
      <c r="D44" s="131"/>
      <c r="F44" s="8"/>
    </row>
    <row r="45" spans="1:6" s="13" customFormat="1" ht="24.95" customHeight="1">
      <c r="B45" s="70">
        <v>36</v>
      </c>
      <c r="C45" s="32" t="s">
        <v>15</v>
      </c>
      <c r="D45" s="131"/>
      <c r="F45" s="8"/>
    </row>
    <row r="46" spans="1:6" s="13" customFormat="1" ht="24.95" customHeight="1">
      <c r="B46" s="70">
        <v>37</v>
      </c>
      <c r="C46" s="32" t="s">
        <v>145</v>
      </c>
      <c r="D46" s="131"/>
      <c r="F46" s="8"/>
    </row>
    <row r="47" spans="1:6" s="13" customFormat="1" ht="24.95" customHeight="1">
      <c r="B47" s="70">
        <v>38</v>
      </c>
      <c r="C47" s="32" t="s">
        <v>146</v>
      </c>
      <c r="D47" s="131"/>
      <c r="F47" s="8"/>
    </row>
    <row r="48" spans="1:6" s="13" customFormat="1" ht="24.95" customHeight="1">
      <c r="B48" s="70">
        <v>39</v>
      </c>
      <c r="C48" s="32" t="s">
        <v>16</v>
      </c>
      <c r="D48" s="131"/>
      <c r="F48" s="8"/>
    </row>
    <row r="49" spans="2:6" s="13" customFormat="1" ht="24.95" customHeight="1">
      <c r="B49" s="70">
        <v>40</v>
      </c>
      <c r="C49" s="32" t="s">
        <v>17</v>
      </c>
      <c r="D49" s="131"/>
      <c r="F49" s="8"/>
    </row>
    <row r="50" spans="2:6" s="13" customFormat="1" ht="24.95" customHeight="1">
      <c r="B50" s="70">
        <v>41</v>
      </c>
      <c r="C50" s="32" t="s">
        <v>18</v>
      </c>
      <c r="D50" s="131"/>
      <c r="F50" s="8"/>
    </row>
    <row r="51" spans="2:6" s="13" customFormat="1" ht="24.95" customHeight="1">
      <c r="B51" s="70">
        <v>42</v>
      </c>
      <c r="C51" s="32" t="s">
        <v>19</v>
      </c>
      <c r="D51" s="131"/>
      <c r="F51" s="8"/>
    </row>
    <row r="52" spans="2:6" s="13" customFormat="1" ht="24.95" customHeight="1">
      <c r="B52" s="70">
        <v>43</v>
      </c>
      <c r="C52" s="32" t="s">
        <v>108</v>
      </c>
      <c r="D52" s="131"/>
      <c r="F52" s="8"/>
    </row>
    <row r="53" spans="2:6" s="13" customFormat="1" ht="24.95" customHeight="1">
      <c r="B53" s="70">
        <v>44</v>
      </c>
      <c r="C53" s="32" t="s">
        <v>147</v>
      </c>
      <c r="D53" s="131"/>
      <c r="F53" s="8"/>
    </row>
    <row r="54" spans="2:6" s="13" customFormat="1" ht="24.95" customHeight="1">
      <c r="B54" s="70">
        <v>45</v>
      </c>
      <c r="C54" s="32" t="s">
        <v>148</v>
      </c>
      <c r="D54" s="131"/>
      <c r="F54" s="8"/>
    </row>
    <row r="55" spans="2:6" s="13" customFormat="1" ht="24.95" customHeight="1">
      <c r="B55" s="70">
        <v>46</v>
      </c>
      <c r="C55" s="32" t="s">
        <v>149</v>
      </c>
      <c r="D55" s="131"/>
      <c r="F55" s="8"/>
    </row>
    <row r="56" spans="2:6" s="13" customFormat="1" ht="24.95" customHeight="1">
      <c r="B56" s="70">
        <v>47</v>
      </c>
      <c r="C56" s="32" t="s">
        <v>150</v>
      </c>
      <c r="D56" s="131"/>
      <c r="F56" s="8"/>
    </row>
    <row r="57" spans="2:6" s="13" customFormat="1" ht="24.95" customHeight="1">
      <c r="B57" s="70">
        <v>48</v>
      </c>
      <c r="C57" s="32" t="s">
        <v>20</v>
      </c>
      <c r="D57" s="131"/>
      <c r="F57" s="8"/>
    </row>
    <row r="58" spans="2:6" s="13" customFormat="1" ht="24.95" customHeight="1">
      <c r="B58" s="70">
        <v>49</v>
      </c>
      <c r="C58" s="32" t="s">
        <v>151</v>
      </c>
      <c r="D58" s="131"/>
      <c r="F58" s="8"/>
    </row>
    <row r="59" spans="2:6" s="13" customFormat="1" ht="24.95" customHeight="1">
      <c r="B59" s="70">
        <v>50</v>
      </c>
      <c r="C59" s="32" t="s">
        <v>152</v>
      </c>
      <c r="D59" s="131"/>
      <c r="F59" s="8"/>
    </row>
    <row r="60" spans="2:6" s="13" customFormat="1" ht="24.95" customHeight="1">
      <c r="B60" s="70">
        <v>51</v>
      </c>
      <c r="C60" s="32" t="s">
        <v>153</v>
      </c>
      <c r="D60" s="131"/>
      <c r="F60" s="8"/>
    </row>
    <row r="61" spans="2:6" s="13" customFormat="1" ht="24.95" customHeight="1">
      <c r="B61" s="70">
        <v>52</v>
      </c>
      <c r="C61" s="32" t="s">
        <v>154</v>
      </c>
      <c r="D61" s="131"/>
      <c r="F61" s="8"/>
    </row>
    <row r="62" spans="2:6" s="13" customFormat="1" ht="24.95" customHeight="1">
      <c r="B62" s="70">
        <v>53</v>
      </c>
      <c r="C62" s="32" t="s">
        <v>155</v>
      </c>
      <c r="D62" s="131"/>
      <c r="F62" s="8"/>
    </row>
    <row r="63" spans="2:6" s="13" customFormat="1" ht="24.95" customHeight="1">
      <c r="B63" s="70">
        <v>54</v>
      </c>
      <c r="C63" s="32" t="s">
        <v>88</v>
      </c>
      <c r="D63" s="131"/>
      <c r="F63" s="8"/>
    </row>
    <row r="64" spans="2:6" s="13" customFormat="1" ht="24.95" customHeight="1">
      <c r="B64" s="70">
        <v>55</v>
      </c>
      <c r="C64" s="32" t="s">
        <v>21</v>
      </c>
      <c r="D64" s="131"/>
      <c r="F64" s="8"/>
    </row>
    <row r="65" spans="1:8" s="13" customFormat="1" ht="24.95" customHeight="1">
      <c r="B65" s="70">
        <v>56</v>
      </c>
      <c r="C65" s="32" t="s">
        <v>62</v>
      </c>
      <c r="D65" s="131"/>
      <c r="F65" s="8"/>
    </row>
    <row r="66" spans="1:8" s="13" customFormat="1" ht="24.95" customHeight="1">
      <c r="B66" s="70">
        <v>57</v>
      </c>
      <c r="C66" s="32" t="s">
        <v>61</v>
      </c>
      <c r="D66" s="131"/>
      <c r="F66" s="8"/>
    </row>
    <row r="67" spans="1:8" s="13" customFormat="1" ht="24.95" customHeight="1">
      <c r="B67" s="70">
        <v>58</v>
      </c>
      <c r="C67" s="32" t="s">
        <v>22</v>
      </c>
      <c r="D67" s="131"/>
      <c r="F67" s="8"/>
    </row>
    <row r="68" spans="1:8" s="13" customFormat="1" ht="24.95" customHeight="1">
      <c r="B68" s="70">
        <v>59</v>
      </c>
      <c r="C68" s="32" t="s">
        <v>156</v>
      </c>
      <c r="D68" s="131"/>
      <c r="F68" s="8"/>
    </row>
    <row r="69" spans="1:8" s="13" customFormat="1" ht="24.95" customHeight="1">
      <c r="B69" s="70">
        <v>60</v>
      </c>
      <c r="C69" s="32" t="s">
        <v>23</v>
      </c>
      <c r="D69" s="131"/>
      <c r="F69" s="8"/>
    </row>
    <row r="70" spans="1:8" s="13" customFormat="1" ht="24.95" customHeight="1">
      <c r="B70" s="70">
        <v>61</v>
      </c>
      <c r="C70" s="32" t="s">
        <v>157</v>
      </c>
      <c r="D70" s="131"/>
      <c r="F70" s="8"/>
    </row>
    <row r="71" spans="1:8" s="13" customFormat="1" ht="24.95" customHeight="1">
      <c r="B71" s="70">
        <v>62</v>
      </c>
      <c r="C71" s="32" t="s">
        <v>158</v>
      </c>
      <c r="D71" s="131"/>
      <c r="E71" s="11"/>
      <c r="F71" s="8"/>
      <c r="G71" s="11"/>
      <c r="H71" s="11"/>
    </row>
    <row r="72" spans="1:8" s="13" customFormat="1" ht="24.95" customHeight="1">
      <c r="A72" s="78"/>
      <c r="B72" s="70">
        <v>63</v>
      </c>
      <c r="C72" s="32" t="s">
        <v>89</v>
      </c>
      <c r="D72" s="131"/>
      <c r="E72" s="8"/>
      <c r="F72" s="8"/>
      <c r="G72" s="8"/>
      <c r="H72" s="8"/>
    </row>
    <row r="73" spans="1:8" s="11" customFormat="1" ht="24.95" customHeight="1">
      <c r="A73" s="80"/>
      <c r="B73" s="70">
        <v>64</v>
      </c>
      <c r="C73" s="32" t="s">
        <v>24</v>
      </c>
      <c r="D73" s="131">
        <f>152/218</f>
        <v>0.69724770642201839</v>
      </c>
      <c r="E73" s="8"/>
      <c r="F73" s="8"/>
      <c r="G73" s="8"/>
      <c r="H73" s="8"/>
    </row>
    <row r="74" spans="1:8" s="8" customFormat="1" ht="24.95" customHeight="1">
      <c r="A74" s="43"/>
      <c r="B74" s="70">
        <v>65</v>
      </c>
      <c r="C74" s="32" t="s">
        <v>159</v>
      </c>
      <c r="D74" s="131"/>
    </row>
    <row r="75" spans="1:8" s="8" customFormat="1" ht="24.95" customHeight="1">
      <c r="A75" s="43"/>
      <c r="B75" s="70">
        <v>66</v>
      </c>
      <c r="C75" s="32" t="s">
        <v>160</v>
      </c>
      <c r="D75" s="131"/>
    </row>
    <row r="76" spans="1:8" s="8" customFormat="1" ht="24.95" customHeight="1">
      <c r="A76" s="43"/>
      <c r="B76" s="70">
        <v>67</v>
      </c>
      <c r="C76" s="32" t="s">
        <v>161</v>
      </c>
      <c r="D76" s="131"/>
    </row>
    <row r="77" spans="1:8" s="8" customFormat="1" ht="24.95" customHeight="1">
      <c r="A77" s="43"/>
      <c r="B77" s="70">
        <v>68</v>
      </c>
      <c r="C77" s="32" t="s">
        <v>162</v>
      </c>
      <c r="D77" s="131"/>
    </row>
    <row r="78" spans="1:8" s="8" customFormat="1" ht="24.95" customHeight="1">
      <c r="A78" s="43"/>
      <c r="B78" s="70">
        <v>69</v>
      </c>
      <c r="C78" s="32" t="s">
        <v>163</v>
      </c>
      <c r="D78" s="131"/>
    </row>
    <row r="79" spans="1:8" s="8" customFormat="1" ht="24.95" customHeight="1">
      <c r="A79" s="43"/>
      <c r="B79" s="70">
        <v>70</v>
      </c>
      <c r="C79" s="32" t="s">
        <v>107</v>
      </c>
      <c r="D79" s="131"/>
    </row>
    <row r="80" spans="1:8" s="8" customFormat="1" ht="24.95" customHeight="1">
      <c r="A80" s="43"/>
      <c r="B80" s="70">
        <v>71</v>
      </c>
      <c r="C80" s="32" t="s">
        <v>6</v>
      </c>
      <c r="D80" s="131"/>
      <c r="E80" s="13"/>
      <c r="G80" s="13"/>
      <c r="H80" s="13"/>
    </row>
    <row r="81" spans="1:8" s="8" customFormat="1" ht="24.95" customHeight="1">
      <c r="A81" s="43"/>
      <c r="B81" s="70">
        <v>72</v>
      </c>
      <c r="C81" s="32" t="s">
        <v>25</v>
      </c>
      <c r="D81" s="131"/>
    </row>
    <row r="82" spans="1:8" s="13" customFormat="1" ht="24.95" customHeight="1">
      <c r="B82" s="70">
        <v>73</v>
      </c>
      <c r="C82" s="32" t="s">
        <v>2</v>
      </c>
      <c r="D82" s="131"/>
      <c r="E82" s="8"/>
      <c r="F82" s="8"/>
      <c r="G82" s="8"/>
      <c r="H82" s="8"/>
    </row>
    <row r="83" spans="1:8" s="8" customFormat="1" ht="24.95" customHeight="1">
      <c r="A83" s="43"/>
      <c r="B83" s="70">
        <v>74</v>
      </c>
      <c r="C83" s="32" t="s">
        <v>164</v>
      </c>
      <c r="D83" s="131"/>
    </row>
    <row r="84" spans="1:8" s="8" customFormat="1" ht="24.95" customHeight="1">
      <c r="A84" s="43"/>
      <c r="B84" s="70">
        <v>75</v>
      </c>
      <c r="C84" s="32" t="s">
        <v>165</v>
      </c>
      <c r="D84" s="131"/>
    </row>
    <row r="85" spans="1:8" s="8" customFormat="1" ht="24.95" customHeight="1">
      <c r="A85" s="43"/>
      <c r="B85" s="70">
        <v>76</v>
      </c>
      <c r="C85" s="32" t="s">
        <v>166</v>
      </c>
      <c r="D85" s="131"/>
    </row>
    <row r="86" spans="1:8" s="8" customFormat="1" ht="24.95" customHeight="1">
      <c r="A86" s="43"/>
      <c r="B86" s="70">
        <v>77</v>
      </c>
      <c r="C86" s="32" t="s">
        <v>90</v>
      </c>
      <c r="D86" s="131"/>
    </row>
    <row r="87" spans="1:8" s="8" customFormat="1" ht="24.95" customHeight="1">
      <c r="A87" s="43"/>
      <c r="B87" s="70">
        <v>78</v>
      </c>
      <c r="C87" s="32" t="s">
        <v>167</v>
      </c>
      <c r="D87" s="131"/>
    </row>
    <row r="88" spans="1:8" s="8" customFormat="1" ht="24.95" customHeight="1">
      <c r="A88" s="43"/>
      <c r="B88" s="70">
        <v>79</v>
      </c>
      <c r="C88" s="32" t="s">
        <v>26</v>
      </c>
      <c r="D88" s="131"/>
    </row>
    <row r="89" spans="1:8" s="8" customFormat="1" ht="24.95" customHeight="1">
      <c r="A89" s="43"/>
      <c r="B89" s="70">
        <v>80</v>
      </c>
      <c r="C89" s="32" t="s">
        <v>168</v>
      </c>
      <c r="D89" s="131"/>
    </row>
    <row r="90" spans="1:8" s="8" customFormat="1" ht="24.95" customHeight="1">
      <c r="A90" s="43"/>
      <c r="B90" s="70">
        <v>81</v>
      </c>
      <c r="C90" s="32" t="s">
        <v>169</v>
      </c>
      <c r="D90" s="131"/>
    </row>
    <row r="91" spans="1:8" s="8" customFormat="1" ht="24.95" customHeight="1">
      <c r="A91" s="43"/>
      <c r="B91" s="70">
        <v>82</v>
      </c>
      <c r="C91" s="32" t="s">
        <v>27</v>
      </c>
      <c r="D91" s="131"/>
    </row>
    <row r="92" spans="1:8" s="8" customFormat="1" ht="24.95" customHeight="1">
      <c r="A92" s="43"/>
      <c r="B92" s="70">
        <v>83</v>
      </c>
      <c r="C92" s="32" t="s">
        <v>170</v>
      </c>
      <c r="D92" s="131"/>
    </row>
    <row r="93" spans="1:8" s="8" customFormat="1" ht="24.95" customHeight="1">
      <c r="A93" s="43"/>
      <c r="B93" s="70">
        <v>84</v>
      </c>
      <c r="C93" s="32" t="s">
        <v>171</v>
      </c>
      <c r="D93" s="131"/>
    </row>
    <row r="94" spans="1:8" s="8" customFormat="1" ht="24.95" customHeight="1">
      <c r="A94" s="43"/>
      <c r="B94" s="70">
        <v>85</v>
      </c>
      <c r="C94" s="32" t="s">
        <v>172</v>
      </c>
      <c r="D94" s="131"/>
    </row>
    <row r="95" spans="1:8" s="8" customFormat="1" ht="24.95" customHeight="1">
      <c r="A95" s="43"/>
      <c r="B95" s="70">
        <v>86</v>
      </c>
      <c r="C95" s="32" t="s">
        <v>173</v>
      </c>
      <c r="D95" s="131"/>
    </row>
    <row r="96" spans="1:8" s="8" customFormat="1" ht="24.95" customHeight="1">
      <c r="A96" s="43"/>
      <c r="B96" s="70">
        <v>87</v>
      </c>
      <c r="C96" s="32" t="s">
        <v>174</v>
      </c>
      <c r="D96" s="131"/>
    </row>
    <row r="97" spans="1:4" s="8" customFormat="1" ht="24.95" customHeight="1">
      <c r="A97" s="43"/>
      <c r="B97" s="70">
        <v>88</v>
      </c>
      <c r="C97" s="32" t="s">
        <v>28</v>
      </c>
      <c r="D97" s="131"/>
    </row>
    <row r="98" spans="1:4" s="8" customFormat="1" ht="24.95" customHeight="1">
      <c r="A98" s="43"/>
      <c r="B98" s="70">
        <v>89</v>
      </c>
      <c r="C98" s="32" t="s">
        <v>175</v>
      </c>
      <c r="D98" s="131"/>
    </row>
    <row r="99" spans="1:4" s="8" customFormat="1" ht="24.95" customHeight="1">
      <c r="A99" s="43"/>
      <c r="B99" s="70">
        <v>90</v>
      </c>
      <c r="C99" s="32" t="s">
        <v>176</v>
      </c>
      <c r="D99" s="131"/>
    </row>
    <row r="100" spans="1:4" s="8" customFormat="1" ht="24.95" customHeight="1">
      <c r="A100" s="43"/>
      <c r="B100" s="70">
        <v>91</v>
      </c>
      <c r="C100" s="32" t="s">
        <v>91</v>
      </c>
      <c r="D100" s="131"/>
    </row>
    <row r="101" spans="1:4" s="8" customFormat="1" ht="24.95" customHeight="1">
      <c r="A101" s="43"/>
      <c r="B101" s="70">
        <v>92</v>
      </c>
      <c r="C101" s="32" t="s">
        <v>177</v>
      </c>
      <c r="D101" s="131"/>
    </row>
    <row r="102" spans="1:4" s="8" customFormat="1" ht="24.95" customHeight="1">
      <c r="A102" s="43"/>
      <c r="B102" s="70">
        <v>93</v>
      </c>
      <c r="C102" s="32" t="s">
        <v>178</v>
      </c>
      <c r="D102" s="131"/>
    </row>
    <row r="103" spans="1:4" s="8" customFormat="1" ht="24.95" customHeight="1">
      <c r="A103" s="43"/>
      <c r="B103" s="70">
        <v>94</v>
      </c>
      <c r="C103" s="32" t="s">
        <v>92</v>
      </c>
      <c r="D103" s="131"/>
    </row>
    <row r="104" spans="1:4" s="8" customFormat="1" ht="24.95" customHeight="1">
      <c r="A104" s="81"/>
      <c r="B104" s="70">
        <v>95</v>
      </c>
      <c r="C104" s="32" t="s">
        <v>225</v>
      </c>
      <c r="D104" s="131"/>
    </row>
    <row r="105" spans="1:4" s="8" customFormat="1" ht="24.95" customHeight="1">
      <c r="A105" s="82"/>
      <c r="B105" s="70">
        <v>96</v>
      </c>
      <c r="C105" s="32" t="s">
        <v>29</v>
      </c>
      <c r="D105" s="131">
        <f>152/218</f>
        <v>0.69724770642201839</v>
      </c>
    </row>
    <row r="106" spans="1:4" s="8" customFormat="1" ht="24.95" customHeight="1">
      <c r="A106" s="43"/>
      <c r="B106" s="70">
        <v>97</v>
      </c>
      <c r="C106" s="32" t="s">
        <v>30</v>
      </c>
      <c r="D106" s="131"/>
    </row>
    <row r="107" spans="1:4" s="8" customFormat="1" ht="24.95" customHeight="1">
      <c r="A107" s="43"/>
      <c r="B107" s="70">
        <v>98</v>
      </c>
      <c r="C107" s="32" t="s">
        <v>31</v>
      </c>
      <c r="D107" s="131"/>
    </row>
    <row r="108" spans="1:4" s="8" customFormat="1" ht="24.95" customHeight="1">
      <c r="A108" s="43"/>
      <c r="B108" s="70">
        <v>99</v>
      </c>
      <c r="C108" s="32" t="s">
        <v>32</v>
      </c>
      <c r="D108" s="131"/>
    </row>
    <row r="109" spans="1:4" s="8" customFormat="1" ht="24.95" customHeight="1">
      <c r="A109" s="43"/>
      <c r="B109" s="70">
        <v>100</v>
      </c>
      <c r="C109" s="32" t="s">
        <v>93</v>
      </c>
      <c r="D109" s="131"/>
    </row>
    <row r="110" spans="1:4" s="8" customFormat="1" ht="24.95" customHeight="1">
      <c r="A110" s="43"/>
      <c r="B110" s="70">
        <v>101</v>
      </c>
      <c r="C110" s="32" t="s">
        <v>33</v>
      </c>
      <c r="D110" s="131"/>
    </row>
    <row r="111" spans="1:4" s="8" customFormat="1" ht="24.95" customHeight="1">
      <c r="A111" s="43"/>
      <c r="B111" s="70">
        <v>102</v>
      </c>
      <c r="C111" s="32" t="s">
        <v>7</v>
      </c>
      <c r="D111" s="131"/>
    </row>
    <row r="112" spans="1:4" s="8" customFormat="1" ht="24.95" customHeight="1">
      <c r="A112" s="43"/>
      <c r="B112" s="70">
        <v>103</v>
      </c>
      <c r="C112" s="32" t="s">
        <v>34</v>
      </c>
      <c r="D112" s="131"/>
    </row>
    <row r="113" spans="1:4" s="8" customFormat="1" ht="24.95" customHeight="1">
      <c r="A113" s="43"/>
      <c r="B113" s="70">
        <v>104</v>
      </c>
      <c r="C113" s="32" t="s">
        <v>35</v>
      </c>
      <c r="D113" s="131"/>
    </row>
    <row r="114" spans="1:4" s="8" customFormat="1" ht="24.95" customHeight="1">
      <c r="A114" s="43"/>
      <c r="B114" s="70">
        <v>105</v>
      </c>
      <c r="C114" s="32" t="s">
        <v>226</v>
      </c>
      <c r="D114" s="131"/>
    </row>
    <row r="115" spans="1:4" s="8" customFormat="1" ht="24.95" customHeight="1">
      <c r="A115" s="43"/>
      <c r="B115" s="70">
        <v>106</v>
      </c>
      <c r="C115" s="32" t="s">
        <v>36</v>
      </c>
      <c r="D115" s="131"/>
    </row>
    <row r="116" spans="1:4" s="8" customFormat="1" ht="24.95" customHeight="1">
      <c r="A116" s="43"/>
      <c r="B116" s="70">
        <v>107</v>
      </c>
      <c r="C116" s="32" t="s">
        <v>37</v>
      </c>
      <c r="D116" s="131"/>
    </row>
    <row r="117" spans="1:4" s="8" customFormat="1" ht="24.95" customHeight="1">
      <c r="A117" s="43"/>
      <c r="B117" s="70">
        <v>108</v>
      </c>
      <c r="C117" s="32" t="s">
        <v>179</v>
      </c>
      <c r="D117" s="131"/>
    </row>
    <row r="118" spans="1:4" s="8" customFormat="1" ht="24.95" customHeight="1">
      <c r="A118" s="43"/>
      <c r="B118" s="70">
        <v>109</v>
      </c>
      <c r="C118" s="32" t="s">
        <v>38</v>
      </c>
      <c r="D118" s="131"/>
    </row>
    <row r="119" spans="1:4" s="8" customFormat="1" ht="24.95" customHeight="1">
      <c r="A119" s="43"/>
      <c r="B119" s="70">
        <v>110</v>
      </c>
      <c r="C119" s="32" t="s">
        <v>39</v>
      </c>
      <c r="D119" s="131"/>
    </row>
    <row r="120" spans="1:4" s="8" customFormat="1" ht="24.95" customHeight="1">
      <c r="A120" s="43"/>
      <c r="B120" s="70">
        <v>111</v>
      </c>
      <c r="C120" s="32" t="s">
        <v>118</v>
      </c>
      <c r="D120" s="131"/>
    </row>
    <row r="121" spans="1:4" s="8" customFormat="1" ht="24.95" customHeight="1">
      <c r="A121" s="43"/>
      <c r="B121" s="70">
        <v>112</v>
      </c>
      <c r="C121" s="32" t="s">
        <v>40</v>
      </c>
      <c r="D121" s="131"/>
    </row>
    <row r="122" spans="1:4" s="8" customFormat="1" ht="24.95" customHeight="1">
      <c r="A122" s="43"/>
      <c r="B122" s="70">
        <v>113</v>
      </c>
      <c r="C122" s="32" t="s">
        <v>41</v>
      </c>
      <c r="D122" s="131"/>
    </row>
    <row r="123" spans="1:4" s="8" customFormat="1" ht="24.95" customHeight="1">
      <c r="A123" s="43"/>
      <c r="B123" s="70">
        <v>114</v>
      </c>
      <c r="C123" s="32" t="s">
        <v>42</v>
      </c>
      <c r="D123" s="131"/>
    </row>
    <row r="124" spans="1:4" s="8" customFormat="1" ht="24.95" customHeight="1">
      <c r="A124" s="43"/>
      <c r="B124" s="70">
        <v>115</v>
      </c>
      <c r="C124" s="32" t="s">
        <v>109</v>
      </c>
      <c r="D124" s="131"/>
    </row>
    <row r="125" spans="1:4" s="8" customFormat="1" ht="24.95" customHeight="1">
      <c r="A125" s="43"/>
      <c r="B125" s="70">
        <v>116</v>
      </c>
      <c r="C125" s="32" t="s">
        <v>43</v>
      </c>
      <c r="D125" s="131"/>
    </row>
    <row r="126" spans="1:4" s="8" customFormat="1" ht="24.95" customHeight="1">
      <c r="A126" s="43"/>
      <c r="B126" s="70">
        <v>117</v>
      </c>
      <c r="C126" s="32" t="s">
        <v>44</v>
      </c>
      <c r="D126" s="131"/>
    </row>
    <row r="127" spans="1:4" s="8" customFormat="1" ht="24.95" customHeight="1">
      <c r="A127" s="43"/>
      <c r="B127" s="70">
        <v>118</v>
      </c>
      <c r="C127" s="32" t="s">
        <v>180</v>
      </c>
      <c r="D127" s="131"/>
    </row>
    <row r="128" spans="1:4" s="8" customFormat="1" ht="24.95" customHeight="1">
      <c r="A128" s="43"/>
      <c r="B128" s="70">
        <v>119</v>
      </c>
      <c r="C128" s="32" t="s">
        <v>3</v>
      </c>
      <c r="D128" s="131"/>
    </row>
    <row r="129" spans="1:4" s="8" customFormat="1" ht="24.95" customHeight="1">
      <c r="A129" s="43"/>
      <c r="B129" s="70">
        <v>120</v>
      </c>
      <c r="C129" s="32" t="s">
        <v>45</v>
      </c>
      <c r="D129" s="131"/>
    </row>
    <row r="130" spans="1:4" s="8" customFormat="1" ht="24.95" customHeight="1">
      <c r="A130" s="43"/>
      <c r="B130" s="70">
        <v>121</v>
      </c>
      <c r="C130" s="32" t="s">
        <v>110</v>
      </c>
      <c r="D130" s="131"/>
    </row>
    <row r="131" spans="1:4" s="8" customFormat="1" ht="24.95" customHeight="1">
      <c r="A131" s="43"/>
      <c r="B131" s="70">
        <v>122</v>
      </c>
      <c r="C131" s="32" t="s">
        <v>181</v>
      </c>
      <c r="D131" s="131"/>
    </row>
    <row r="132" spans="1:4" s="8" customFormat="1" ht="24.95" customHeight="1">
      <c r="A132" s="43"/>
      <c r="B132" s="70">
        <v>123</v>
      </c>
      <c r="C132" s="32" t="s">
        <v>46</v>
      </c>
      <c r="D132" s="131"/>
    </row>
    <row r="133" spans="1:4" s="8" customFormat="1" ht="24.95" customHeight="1">
      <c r="A133" s="43"/>
      <c r="B133" s="70">
        <v>124</v>
      </c>
      <c r="C133" s="32" t="s">
        <v>64</v>
      </c>
      <c r="D133" s="131"/>
    </row>
    <row r="134" spans="1:4" s="8" customFormat="1" ht="24.95" customHeight="1">
      <c r="A134" s="43"/>
      <c r="B134" s="70">
        <v>125</v>
      </c>
      <c r="C134" s="32" t="s">
        <v>94</v>
      </c>
      <c r="D134" s="131"/>
    </row>
    <row r="135" spans="1:4" s="8" customFormat="1" ht="24.95" customHeight="1">
      <c r="A135" s="43"/>
      <c r="B135" s="70">
        <v>126</v>
      </c>
      <c r="C135" s="32" t="s">
        <v>47</v>
      </c>
      <c r="D135" s="131"/>
    </row>
    <row r="136" spans="1:4" s="8" customFormat="1" ht="24.95" customHeight="1">
      <c r="A136" s="81"/>
      <c r="B136" s="70">
        <v>127</v>
      </c>
      <c r="C136" s="32" t="s">
        <v>48</v>
      </c>
      <c r="D136" s="131"/>
    </row>
    <row r="137" spans="1:4" s="8" customFormat="1" ht="24.95" customHeight="1">
      <c r="A137" s="82"/>
      <c r="B137" s="70">
        <v>128</v>
      </c>
      <c r="C137" s="32" t="s">
        <v>65</v>
      </c>
      <c r="D137" s="131">
        <f>152/218</f>
        <v>0.69724770642201839</v>
      </c>
    </row>
    <row r="138" spans="1:4" s="8" customFormat="1" ht="24.95" customHeight="1">
      <c r="A138" s="43"/>
      <c r="B138" s="70">
        <v>129</v>
      </c>
      <c r="C138" s="32" t="s">
        <v>49</v>
      </c>
      <c r="D138" s="131"/>
    </row>
    <row r="139" spans="1:4" s="8" customFormat="1" ht="24.95" customHeight="1">
      <c r="A139" s="43"/>
      <c r="B139" s="70">
        <v>130</v>
      </c>
      <c r="C139" s="32" t="s">
        <v>50</v>
      </c>
      <c r="D139" s="131"/>
    </row>
    <row r="140" spans="1:4" s="8" customFormat="1" ht="24.95" customHeight="1">
      <c r="A140" s="43"/>
      <c r="B140" s="70">
        <v>131</v>
      </c>
      <c r="C140" s="32" t="s">
        <v>51</v>
      </c>
      <c r="D140" s="131"/>
    </row>
    <row r="141" spans="1:4" s="8" customFormat="1" ht="24.95" customHeight="1">
      <c r="A141" s="43"/>
      <c r="B141" s="70">
        <v>132</v>
      </c>
      <c r="C141" s="32" t="s">
        <v>52</v>
      </c>
      <c r="D141" s="131"/>
    </row>
    <row r="142" spans="1:4" s="8" customFormat="1" ht="24.95" customHeight="1">
      <c r="A142" s="43"/>
      <c r="B142" s="70">
        <v>133</v>
      </c>
      <c r="C142" s="32" t="s">
        <v>95</v>
      </c>
      <c r="D142" s="131"/>
    </row>
    <row r="143" spans="1:4" s="8" customFormat="1" ht="24.95" customHeight="1">
      <c r="A143" s="43"/>
      <c r="B143" s="70">
        <v>134</v>
      </c>
      <c r="C143" s="32" t="s">
        <v>227</v>
      </c>
      <c r="D143" s="131"/>
    </row>
    <row r="144" spans="1:4" s="8" customFormat="1" ht="24.95" customHeight="1">
      <c r="A144" s="43"/>
      <c r="B144" s="70">
        <v>135</v>
      </c>
      <c r="C144" s="32" t="s">
        <v>228</v>
      </c>
      <c r="D144" s="131"/>
    </row>
    <row r="145" spans="1:4" s="8" customFormat="1" ht="24.95" customHeight="1">
      <c r="A145" s="43"/>
      <c r="B145" s="70">
        <v>136</v>
      </c>
      <c r="C145" s="32" t="s">
        <v>182</v>
      </c>
      <c r="D145" s="131"/>
    </row>
    <row r="146" spans="1:4" s="8" customFormat="1" ht="24.95" customHeight="1">
      <c r="A146" s="43"/>
      <c r="B146" s="70">
        <v>137</v>
      </c>
      <c r="C146" s="32" t="s">
        <v>183</v>
      </c>
      <c r="D146" s="131"/>
    </row>
    <row r="147" spans="1:4" s="8" customFormat="1" ht="24.95" customHeight="1">
      <c r="A147" s="43"/>
      <c r="B147" s="70">
        <v>138</v>
      </c>
      <c r="C147" s="32" t="s">
        <v>53</v>
      </c>
      <c r="D147" s="131"/>
    </row>
    <row r="148" spans="1:4" s="8" customFormat="1" ht="24.95" customHeight="1">
      <c r="A148" s="43"/>
      <c r="B148" s="70">
        <v>139</v>
      </c>
      <c r="C148" s="32" t="s">
        <v>229</v>
      </c>
      <c r="D148" s="131"/>
    </row>
    <row r="149" spans="1:4" s="8" customFormat="1" ht="24.95" customHeight="1">
      <c r="A149" s="43"/>
      <c r="B149" s="70">
        <v>140</v>
      </c>
      <c r="C149" s="32" t="s">
        <v>96</v>
      </c>
      <c r="D149" s="131"/>
    </row>
    <row r="150" spans="1:4" s="8" customFormat="1" ht="24.95" customHeight="1">
      <c r="A150" s="43"/>
      <c r="B150" s="70">
        <v>141</v>
      </c>
      <c r="C150" s="32" t="s">
        <v>54</v>
      </c>
      <c r="D150" s="131"/>
    </row>
    <row r="151" spans="1:4" s="8" customFormat="1" ht="24.95" customHeight="1">
      <c r="A151" s="43"/>
      <c r="B151" s="70">
        <v>142</v>
      </c>
      <c r="C151" s="32" t="s">
        <v>55</v>
      </c>
      <c r="D151" s="131"/>
    </row>
    <row r="152" spans="1:4" s="8" customFormat="1" ht="24.95" customHeight="1">
      <c r="A152" s="43"/>
      <c r="B152" s="70">
        <v>143</v>
      </c>
      <c r="C152" s="32" t="s">
        <v>56</v>
      </c>
      <c r="D152" s="131"/>
    </row>
    <row r="153" spans="1:4" s="8" customFormat="1" ht="24.95" customHeight="1">
      <c r="A153" s="43"/>
      <c r="B153" s="70">
        <v>144</v>
      </c>
      <c r="C153" s="32" t="s">
        <v>57</v>
      </c>
      <c r="D153" s="131"/>
    </row>
    <row r="154" spans="1:4" s="8" customFormat="1" ht="24.95" customHeight="1">
      <c r="A154" s="43"/>
      <c r="B154" s="70">
        <v>145</v>
      </c>
      <c r="C154" s="32" t="s">
        <v>58</v>
      </c>
      <c r="D154" s="131"/>
    </row>
    <row r="155" spans="1:4" s="8" customFormat="1" ht="24.95" customHeight="1">
      <c r="A155" s="43"/>
      <c r="B155" s="70">
        <v>146</v>
      </c>
      <c r="C155" s="32" t="s">
        <v>63</v>
      </c>
      <c r="D155" s="131"/>
    </row>
    <row r="156" spans="1:4" s="8" customFormat="1" ht="24.95" customHeight="1">
      <c r="A156" s="43"/>
      <c r="B156" s="70">
        <v>147</v>
      </c>
      <c r="C156" s="32" t="s">
        <v>59</v>
      </c>
      <c r="D156" s="131"/>
    </row>
    <row r="157" spans="1:4" s="8" customFormat="1" ht="24.95" customHeight="1">
      <c r="A157" s="43"/>
      <c r="B157" s="70">
        <v>148</v>
      </c>
      <c r="C157" s="32" t="s">
        <v>60</v>
      </c>
      <c r="D157" s="131"/>
    </row>
    <row r="158" spans="1:4" s="8" customFormat="1" ht="24.95" customHeight="1">
      <c r="A158" s="43"/>
      <c r="B158" s="70">
        <v>149</v>
      </c>
      <c r="C158" s="32" t="s">
        <v>184</v>
      </c>
      <c r="D158" s="131"/>
    </row>
    <row r="159" spans="1:4" s="8" customFormat="1" ht="24.95" customHeight="1">
      <c r="A159" s="43"/>
      <c r="B159" s="70">
        <v>150</v>
      </c>
      <c r="C159" s="32" t="s">
        <v>97</v>
      </c>
      <c r="D159" s="131"/>
    </row>
    <row r="160" spans="1:4" s="8" customFormat="1" ht="24.95" customHeight="1">
      <c r="A160" s="43"/>
      <c r="B160" s="70">
        <v>151</v>
      </c>
      <c r="C160" s="32" t="s">
        <v>185</v>
      </c>
      <c r="D160" s="131"/>
    </row>
    <row r="161" spans="1:8" s="8" customFormat="1" ht="24.95" customHeight="1">
      <c r="A161" s="81"/>
      <c r="B161" s="70">
        <v>152</v>
      </c>
      <c r="C161" s="32" t="s">
        <v>66</v>
      </c>
      <c r="D161" s="131"/>
    </row>
    <row r="162" spans="1:8" s="8" customFormat="1" ht="24.95" customHeight="1">
      <c r="B162" s="128" t="s">
        <v>233</v>
      </c>
      <c r="C162" s="128"/>
      <c r="D162" s="71"/>
      <c r="E162" s="12"/>
      <c r="G162" s="12"/>
      <c r="H162" s="12"/>
    </row>
    <row r="163" spans="1:8" s="8" customFormat="1" ht="24.95" customHeight="1">
      <c r="A163" s="43"/>
      <c r="B163" s="70">
        <v>1</v>
      </c>
      <c r="C163" s="32" t="s">
        <v>122</v>
      </c>
      <c r="D163" s="131">
        <f>26/218</f>
        <v>0.11926605504587157</v>
      </c>
    </row>
    <row r="164" spans="1:8" s="12" customFormat="1" ht="24.95" customHeight="1">
      <c r="B164" s="70">
        <v>2</v>
      </c>
      <c r="C164" s="32" t="s">
        <v>114</v>
      </c>
      <c r="D164" s="131"/>
      <c r="E164" s="8"/>
      <c r="F164" s="8"/>
      <c r="G164" s="8"/>
      <c r="H164" s="8"/>
    </row>
    <row r="165" spans="1:8" s="8" customFormat="1" ht="24.95" customHeight="1">
      <c r="A165" s="43"/>
      <c r="B165" s="70">
        <v>3</v>
      </c>
      <c r="C165" s="32" t="s">
        <v>186</v>
      </c>
      <c r="D165" s="131"/>
    </row>
    <row r="166" spans="1:8" s="8" customFormat="1" ht="24.95" customHeight="1">
      <c r="A166" s="43"/>
      <c r="B166" s="70">
        <v>4</v>
      </c>
      <c r="C166" s="32" t="s">
        <v>98</v>
      </c>
      <c r="D166" s="131"/>
    </row>
    <row r="167" spans="1:8" s="8" customFormat="1" ht="24.95" customHeight="1">
      <c r="A167" s="43"/>
      <c r="B167" s="70">
        <v>5</v>
      </c>
      <c r="C167" s="32" t="s">
        <v>115</v>
      </c>
      <c r="D167" s="131"/>
    </row>
    <row r="168" spans="1:8" s="8" customFormat="1" ht="24.95" customHeight="1">
      <c r="A168" s="43"/>
      <c r="B168" s="70">
        <v>6</v>
      </c>
      <c r="C168" s="32" t="s">
        <v>187</v>
      </c>
      <c r="D168" s="131"/>
    </row>
    <row r="169" spans="1:8" s="8" customFormat="1" ht="24.95" customHeight="1">
      <c r="A169" s="43"/>
      <c r="B169" s="70">
        <v>7</v>
      </c>
      <c r="C169" s="33" t="s">
        <v>99</v>
      </c>
      <c r="D169" s="131"/>
    </row>
    <row r="170" spans="1:8" s="8" customFormat="1" ht="24.95" customHeight="1">
      <c r="A170" s="43"/>
      <c r="B170" s="70">
        <v>8</v>
      </c>
      <c r="C170" s="32" t="s">
        <v>188</v>
      </c>
      <c r="D170" s="131"/>
    </row>
    <row r="171" spans="1:8" s="8" customFormat="1" ht="24.95" customHeight="1">
      <c r="A171" s="43"/>
      <c r="B171" s="70">
        <v>9</v>
      </c>
      <c r="C171" s="32" t="s">
        <v>189</v>
      </c>
      <c r="D171" s="131"/>
    </row>
    <row r="172" spans="1:8" s="8" customFormat="1" ht="24.95" customHeight="1">
      <c r="A172" s="43"/>
      <c r="B172" s="70">
        <v>10</v>
      </c>
      <c r="C172" s="32" t="s">
        <v>116</v>
      </c>
      <c r="D172" s="131"/>
    </row>
    <row r="173" spans="1:8" s="8" customFormat="1" ht="24.95" customHeight="1">
      <c r="A173" s="43"/>
      <c r="B173" s="70">
        <v>11</v>
      </c>
      <c r="C173" s="32" t="s">
        <v>100</v>
      </c>
      <c r="D173" s="131"/>
    </row>
    <row r="174" spans="1:8" s="8" customFormat="1" ht="24.95" customHeight="1">
      <c r="A174" s="43"/>
      <c r="B174" s="70">
        <v>12</v>
      </c>
      <c r="C174" s="33" t="s">
        <v>190</v>
      </c>
      <c r="D174" s="131"/>
    </row>
    <row r="175" spans="1:8" s="8" customFormat="1" ht="24.95" customHeight="1">
      <c r="A175" s="43"/>
      <c r="B175" s="70">
        <v>13</v>
      </c>
      <c r="C175" s="33" t="s">
        <v>191</v>
      </c>
      <c r="D175" s="131"/>
    </row>
    <row r="176" spans="1:8" s="8" customFormat="1" ht="24.95" customHeight="1">
      <c r="A176" s="43"/>
      <c r="B176" s="70">
        <v>14</v>
      </c>
      <c r="C176" s="33" t="s">
        <v>113</v>
      </c>
      <c r="D176" s="131"/>
    </row>
    <row r="177" spans="1:8" s="8" customFormat="1" ht="24.95" customHeight="1">
      <c r="A177" s="43"/>
      <c r="B177" s="70">
        <v>15</v>
      </c>
      <c r="C177" s="33" t="s">
        <v>192</v>
      </c>
      <c r="D177" s="131"/>
      <c r="E177" s="13"/>
      <c r="G177" s="13"/>
      <c r="H177" s="13"/>
    </row>
    <row r="178" spans="1:8" s="8" customFormat="1" ht="24.95" customHeight="1">
      <c r="A178" s="43"/>
      <c r="B178" s="70">
        <v>16</v>
      </c>
      <c r="C178" s="33" t="s">
        <v>101</v>
      </c>
      <c r="D178" s="131"/>
      <c r="E178" s="13"/>
      <c r="G178" s="13"/>
      <c r="H178" s="13"/>
    </row>
    <row r="179" spans="1:8" s="13" customFormat="1" ht="24.95" customHeight="1">
      <c r="B179" s="70">
        <v>17</v>
      </c>
      <c r="C179" s="33" t="s">
        <v>193</v>
      </c>
      <c r="D179" s="131"/>
      <c r="F179" s="8"/>
    </row>
    <row r="180" spans="1:8" s="13" customFormat="1" ht="24.95" customHeight="1">
      <c r="B180" s="70">
        <v>18</v>
      </c>
      <c r="C180" s="32" t="s">
        <v>194</v>
      </c>
      <c r="D180" s="131"/>
      <c r="F180" s="8"/>
    </row>
    <row r="181" spans="1:8" s="13" customFormat="1" ht="24.95" customHeight="1">
      <c r="B181" s="70">
        <v>19</v>
      </c>
      <c r="C181" s="32" t="s">
        <v>102</v>
      </c>
      <c r="D181" s="131"/>
      <c r="F181" s="8"/>
    </row>
    <row r="182" spans="1:8" s="13" customFormat="1" ht="24.95" customHeight="1">
      <c r="B182" s="70">
        <v>20</v>
      </c>
      <c r="C182" s="32" t="s">
        <v>103</v>
      </c>
      <c r="D182" s="131"/>
      <c r="F182" s="8"/>
    </row>
    <row r="183" spans="1:8" s="13" customFormat="1" ht="24.95" customHeight="1">
      <c r="B183" s="70">
        <v>21</v>
      </c>
      <c r="C183" s="32" t="s">
        <v>104</v>
      </c>
      <c r="D183" s="131"/>
      <c r="F183" s="8"/>
    </row>
    <row r="184" spans="1:8" s="13" customFormat="1" ht="24.95" customHeight="1">
      <c r="B184" s="70">
        <v>22</v>
      </c>
      <c r="C184" s="32" t="s">
        <v>112</v>
      </c>
      <c r="D184" s="131"/>
      <c r="F184" s="8"/>
    </row>
    <row r="185" spans="1:8" s="13" customFormat="1" ht="24.95" customHeight="1">
      <c r="B185" s="70">
        <v>23</v>
      </c>
      <c r="C185" s="32" t="s">
        <v>195</v>
      </c>
      <c r="D185" s="131"/>
      <c r="F185" s="8"/>
    </row>
    <row r="186" spans="1:8" s="13" customFormat="1" ht="24.95" customHeight="1">
      <c r="B186" s="70">
        <v>24</v>
      </c>
      <c r="C186" s="32" t="s">
        <v>105</v>
      </c>
      <c r="D186" s="131"/>
      <c r="F186" s="8"/>
    </row>
    <row r="187" spans="1:8" s="13" customFormat="1" ht="24.95" customHeight="1">
      <c r="B187" s="70">
        <v>25</v>
      </c>
      <c r="C187" s="32" t="s">
        <v>196</v>
      </c>
      <c r="D187" s="131"/>
      <c r="E187" s="8"/>
      <c r="F187" s="8"/>
      <c r="G187" s="8"/>
      <c r="H187" s="8"/>
    </row>
    <row r="188" spans="1:8" s="13" customFormat="1" ht="24.95" customHeight="1">
      <c r="A188" s="78"/>
      <c r="B188" s="70">
        <v>26</v>
      </c>
      <c r="C188" s="32" t="s">
        <v>197</v>
      </c>
      <c r="D188" s="131"/>
      <c r="E188" s="8"/>
      <c r="F188" s="8"/>
      <c r="G188" s="8"/>
      <c r="H188" s="8"/>
    </row>
    <row r="189" spans="1:8" s="13" customFormat="1" ht="24.95" customHeight="1">
      <c r="B189" s="128" t="s">
        <v>234</v>
      </c>
      <c r="C189" s="128"/>
      <c r="D189" s="71"/>
      <c r="E189" s="12"/>
      <c r="F189" s="8"/>
      <c r="G189" s="12"/>
      <c r="H189" s="12"/>
    </row>
    <row r="190" spans="1:8" s="8" customFormat="1" ht="24.95" customHeight="1">
      <c r="A190" s="43"/>
      <c r="B190" s="70">
        <v>1</v>
      </c>
      <c r="C190" s="32" t="s">
        <v>125</v>
      </c>
      <c r="D190" s="131">
        <f>3/218</f>
        <v>1.3761467889908258E-2</v>
      </c>
    </row>
    <row r="191" spans="1:8" s="8" customFormat="1" ht="24.95" customHeight="1">
      <c r="A191" s="43"/>
      <c r="B191" s="70">
        <v>2</v>
      </c>
      <c r="C191" s="32" t="s">
        <v>123</v>
      </c>
      <c r="D191" s="131"/>
    </row>
    <row r="192" spans="1:8" s="12" customFormat="1" ht="24.95" customHeight="1">
      <c r="A192" s="84"/>
      <c r="B192" s="70">
        <v>3</v>
      </c>
      <c r="C192" s="32" t="s">
        <v>124</v>
      </c>
      <c r="D192" s="131"/>
      <c r="E192" s="8"/>
      <c r="F192" s="8"/>
      <c r="G192" s="8"/>
      <c r="H192" s="8"/>
    </row>
    <row r="193" spans="2:8" s="12" customFormat="1" ht="24.95" customHeight="1">
      <c r="B193" s="128" t="s">
        <v>235</v>
      </c>
      <c r="C193" s="128"/>
      <c r="D193" s="71"/>
      <c r="E193" s="8"/>
      <c r="F193" s="8"/>
      <c r="G193" s="8"/>
      <c r="H193" s="8"/>
    </row>
    <row r="194" spans="2:8" s="12" customFormat="1" ht="24.95" customHeight="1">
      <c r="B194" s="70">
        <v>1</v>
      </c>
      <c r="C194" s="34" t="s">
        <v>131</v>
      </c>
      <c r="D194" s="130">
        <f>6/218</f>
        <v>2.7522935779816515E-2</v>
      </c>
      <c r="E194" s="8"/>
      <c r="F194" s="8"/>
      <c r="G194" s="8"/>
      <c r="H194" s="8"/>
    </row>
    <row r="195" spans="2:8" s="8" customFormat="1" ht="24.95" customHeight="1">
      <c r="B195" s="70">
        <v>2</v>
      </c>
      <c r="C195" s="34" t="s">
        <v>128</v>
      </c>
      <c r="D195" s="130"/>
    </row>
    <row r="196" spans="2:8" s="8" customFormat="1" ht="24.95" customHeight="1">
      <c r="B196" s="70">
        <v>3</v>
      </c>
      <c r="C196" s="34" t="s">
        <v>132</v>
      </c>
      <c r="D196" s="130"/>
    </row>
    <row r="197" spans="2:8" s="8" customFormat="1" ht="24.95" customHeight="1">
      <c r="B197" s="70">
        <v>4</v>
      </c>
      <c r="C197" s="34" t="s">
        <v>130</v>
      </c>
      <c r="D197" s="130"/>
    </row>
    <row r="198" spans="2:8" s="8" customFormat="1" ht="24.95" customHeight="1">
      <c r="B198" s="70">
        <v>5</v>
      </c>
      <c r="C198" s="34" t="s">
        <v>133</v>
      </c>
      <c r="D198" s="130"/>
    </row>
    <row r="199" spans="2:8" s="8" customFormat="1" ht="24.95" customHeight="1">
      <c r="B199" s="70">
        <v>6</v>
      </c>
      <c r="C199" s="34" t="s">
        <v>129</v>
      </c>
      <c r="D199" s="130"/>
    </row>
    <row r="200" spans="2:8" s="8" customFormat="1" ht="24.95" customHeight="1">
      <c r="B200" s="129" t="s">
        <v>236</v>
      </c>
      <c r="C200" s="129"/>
      <c r="D200" s="69"/>
    </row>
    <row r="201" spans="2:8" s="8" customFormat="1" ht="24.95" customHeight="1">
      <c r="B201" s="70">
        <v>1</v>
      </c>
      <c r="C201" s="34" t="s">
        <v>134</v>
      </c>
      <c r="D201" s="130">
        <f>5/218</f>
        <v>2.2935779816513763E-2</v>
      </c>
    </row>
    <row r="202" spans="2:8" s="8" customFormat="1" ht="24.95" customHeight="1">
      <c r="B202" s="70">
        <v>2</v>
      </c>
      <c r="C202" s="34" t="s">
        <v>135</v>
      </c>
      <c r="D202" s="130"/>
    </row>
    <row r="203" spans="2:8" s="8" customFormat="1" ht="24.95" customHeight="1">
      <c r="B203" s="70">
        <v>3</v>
      </c>
      <c r="C203" s="34" t="s">
        <v>136</v>
      </c>
      <c r="D203" s="130"/>
    </row>
    <row r="204" spans="2:8" s="8" customFormat="1" ht="24.95" customHeight="1">
      <c r="B204" s="70">
        <v>4</v>
      </c>
      <c r="C204" s="34" t="s">
        <v>137</v>
      </c>
      <c r="D204" s="130"/>
    </row>
    <row r="205" spans="2:8" s="8" customFormat="1" ht="24.95" customHeight="1">
      <c r="B205" s="70">
        <v>5</v>
      </c>
      <c r="C205" s="34" t="s">
        <v>138</v>
      </c>
      <c r="D205" s="130"/>
    </row>
    <row r="206" spans="2:8" s="8" customFormat="1" ht="24.95" customHeight="1">
      <c r="B206" s="129" t="s">
        <v>237</v>
      </c>
      <c r="C206" s="129"/>
      <c r="D206" s="69"/>
    </row>
    <row r="207" spans="2:8" s="8" customFormat="1" ht="24.95" customHeight="1">
      <c r="B207" s="72">
        <v>1</v>
      </c>
      <c r="C207" s="35" t="s">
        <v>140</v>
      </c>
      <c r="D207" s="130">
        <f>2/218</f>
        <v>9.1743119266055051E-3</v>
      </c>
    </row>
    <row r="208" spans="2:8" s="8" customFormat="1" ht="24.95" customHeight="1">
      <c r="B208" s="72">
        <v>2</v>
      </c>
      <c r="C208" s="35" t="s">
        <v>141</v>
      </c>
      <c r="D208" s="130"/>
      <c r="E208" s="16"/>
      <c r="G208" s="16"/>
      <c r="H208" s="16"/>
    </row>
    <row r="209" spans="1:9" s="8" customFormat="1" ht="24.95" customHeight="1">
      <c r="B209" s="129" t="s">
        <v>238</v>
      </c>
      <c r="C209" s="129"/>
      <c r="D209" s="69"/>
      <c r="E209" s="15"/>
      <c r="F209" s="16"/>
      <c r="H209" s="16"/>
      <c r="I209" s="16"/>
    </row>
    <row r="210" spans="1:9" s="8" customFormat="1" ht="24.95" customHeight="1">
      <c r="A210" s="43"/>
      <c r="B210" s="72">
        <v>1</v>
      </c>
      <c r="C210" s="35" t="s">
        <v>139</v>
      </c>
      <c r="D210" s="102">
        <f>1/218</f>
        <v>4.5871559633027525E-3</v>
      </c>
    </row>
    <row r="211" spans="1:9" s="8" customFormat="1" ht="24.95" customHeight="1">
      <c r="A211" s="43"/>
      <c r="B211" s="129" t="s">
        <v>239</v>
      </c>
      <c r="C211" s="129"/>
      <c r="D211" s="69"/>
    </row>
    <row r="212" spans="1:9" s="8" customFormat="1" ht="24.95" customHeight="1">
      <c r="A212" s="43"/>
      <c r="B212" s="72">
        <v>1</v>
      </c>
      <c r="C212" s="35" t="s">
        <v>198</v>
      </c>
      <c r="D212" s="102">
        <f>1/218</f>
        <v>4.5871559633027525E-3</v>
      </c>
    </row>
    <row r="213" spans="1:9" s="8" customFormat="1" ht="20.25" customHeight="1">
      <c r="A213" s="43"/>
      <c r="B213" s="129" t="s">
        <v>240</v>
      </c>
      <c r="C213" s="129"/>
      <c r="D213" s="69"/>
    </row>
    <row r="214" spans="1:9" s="8" customFormat="1" ht="24.95" customHeight="1">
      <c r="A214" s="43"/>
      <c r="B214" s="72">
        <v>1</v>
      </c>
      <c r="C214" s="35" t="s">
        <v>199</v>
      </c>
      <c r="D214" s="126">
        <f>2/218</f>
        <v>9.1743119266055051E-3</v>
      </c>
    </row>
    <row r="215" spans="1:9" s="16" customFormat="1" ht="28.5" customHeight="1">
      <c r="A215" s="83"/>
      <c r="B215" s="72">
        <v>2</v>
      </c>
      <c r="C215" s="35" t="s">
        <v>200</v>
      </c>
      <c r="D215" s="127"/>
      <c r="E215" s="8"/>
      <c r="F215" s="8"/>
      <c r="G215" s="8"/>
      <c r="H215" s="8"/>
    </row>
    <row r="216" spans="1:9" s="16" customFormat="1" ht="20.25" customHeight="1">
      <c r="B216" s="128" t="s">
        <v>241</v>
      </c>
      <c r="C216" s="128"/>
      <c r="D216" s="71"/>
      <c r="E216" s="8"/>
      <c r="F216" s="8"/>
      <c r="G216" s="8"/>
      <c r="H216" s="8"/>
    </row>
    <row r="217" spans="1:9" s="16" customFormat="1" ht="24.95" customHeight="1">
      <c r="B217" s="70">
        <v>1</v>
      </c>
      <c r="C217" s="34" t="s">
        <v>201</v>
      </c>
      <c r="D217" s="130">
        <f>11/218</f>
        <v>5.0458715596330278E-2</v>
      </c>
      <c r="E217" s="8"/>
      <c r="F217" s="8"/>
      <c r="G217" s="8"/>
      <c r="H217" s="8"/>
    </row>
    <row r="218" spans="1:9" s="8" customFormat="1" ht="24.95" customHeight="1">
      <c r="B218" s="70">
        <v>2</v>
      </c>
      <c r="C218" s="34" t="s">
        <v>202</v>
      </c>
      <c r="D218" s="130"/>
    </row>
    <row r="219" spans="1:9" s="16" customFormat="1" ht="24.95" customHeight="1">
      <c r="B219" s="70">
        <v>3</v>
      </c>
      <c r="C219" s="34" t="s">
        <v>203</v>
      </c>
      <c r="D219" s="130"/>
      <c r="E219" s="8"/>
      <c r="F219" s="8"/>
      <c r="G219" s="8"/>
      <c r="H219" s="8"/>
    </row>
    <row r="220" spans="1:9" s="8" customFormat="1" ht="24.95" customHeight="1">
      <c r="B220" s="70">
        <v>4</v>
      </c>
      <c r="C220" s="34" t="s">
        <v>204</v>
      </c>
      <c r="D220" s="130"/>
    </row>
    <row r="221" spans="1:9" s="8" customFormat="1" ht="24.95" customHeight="1">
      <c r="B221" s="70">
        <v>5</v>
      </c>
      <c r="C221" s="34" t="s">
        <v>205</v>
      </c>
      <c r="D221" s="130"/>
    </row>
    <row r="222" spans="1:9" s="8" customFormat="1" ht="24.95" customHeight="1">
      <c r="B222" s="70">
        <v>6</v>
      </c>
      <c r="C222" s="34" t="s">
        <v>206</v>
      </c>
      <c r="D222" s="130"/>
    </row>
    <row r="223" spans="1:9" s="8" customFormat="1" ht="24.95" customHeight="1">
      <c r="B223" s="70">
        <v>7</v>
      </c>
      <c r="C223" s="36" t="s">
        <v>207</v>
      </c>
      <c r="D223" s="130"/>
    </row>
    <row r="224" spans="1:9" s="8" customFormat="1" ht="24.95" customHeight="1">
      <c r="B224" s="70">
        <v>8</v>
      </c>
      <c r="C224" s="36" t="s">
        <v>208</v>
      </c>
      <c r="D224" s="130"/>
    </row>
    <row r="225" spans="2:5" s="8" customFormat="1" ht="24.95" customHeight="1">
      <c r="B225" s="73">
        <v>9</v>
      </c>
      <c r="C225" s="36" t="s">
        <v>209</v>
      </c>
      <c r="D225" s="130"/>
    </row>
    <row r="226" spans="2:5" s="8" customFormat="1" ht="24.95" customHeight="1">
      <c r="B226" s="73">
        <v>10</v>
      </c>
      <c r="C226" s="36" t="s">
        <v>210</v>
      </c>
      <c r="D226" s="130"/>
    </row>
    <row r="227" spans="2:5" s="8" customFormat="1" ht="24.95" customHeight="1">
      <c r="B227" s="73">
        <v>11</v>
      </c>
      <c r="C227" s="36" t="s">
        <v>211</v>
      </c>
      <c r="D227" s="130"/>
    </row>
    <row r="228" spans="2:5" s="8" customFormat="1" ht="24.95" customHeight="1">
      <c r="B228" s="129" t="s">
        <v>242</v>
      </c>
      <c r="C228" s="129"/>
      <c r="D228" s="69"/>
      <c r="E228" s="14"/>
    </row>
    <row r="229" spans="2:5" s="8" customFormat="1" ht="24.95" customHeight="1">
      <c r="B229" s="72">
        <v>1</v>
      </c>
      <c r="C229" s="37" t="s">
        <v>212</v>
      </c>
      <c r="D229" s="130">
        <f>3/218</f>
        <v>1.3761467889908258E-2</v>
      </c>
    </row>
    <row r="230" spans="2:5" s="8" customFormat="1" ht="24.95" customHeight="1">
      <c r="B230" s="72">
        <v>2</v>
      </c>
      <c r="C230" s="37" t="s">
        <v>142</v>
      </c>
      <c r="D230" s="130"/>
    </row>
    <row r="231" spans="2:5" s="8" customFormat="1" ht="24.95" customHeight="1">
      <c r="B231" s="72">
        <v>3</v>
      </c>
      <c r="C231" s="38" t="s">
        <v>214</v>
      </c>
      <c r="D231" s="130"/>
    </row>
    <row r="232" spans="2:5" s="8" customFormat="1" ht="24.95" customHeight="1">
      <c r="B232" s="129" t="s">
        <v>243</v>
      </c>
      <c r="C232" s="129"/>
      <c r="D232" s="69"/>
      <c r="E232" s="14"/>
    </row>
    <row r="233" spans="2:5" ht="24.95" customHeight="1">
      <c r="B233" s="72">
        <v>1</v>
      </c>
      <c r="C233" s="35" t="s">
        <v>215</v>
      </c>
      <c r="D233" s="102">
        <f>1/218</f>
        <v>4.5871559633027525E-3</v>
      </c>
    </row>
    <row r="234" spans="2:5" s="8" customFormat="1" ht="24.95" customHeight="1">
      <c r="B234" s="129" t="s">
        <v>244</v>
      </c>
      <c r="C234" s="129"/>
      <c r="D234" s="69"/>
      <c r="E234" s="14"/>
    </row>
    <row r="235" spans="2:5" s="8" customFormat="1" ht="24.95" customHeight="1">
      <c r="B235" s="72">
        <v>1</v>
      </c>
      <c r="C235" s="54" t="s">
        <v>245</v>
      </c>
      <c r="D235" s="132">
        <f>3/218</f>
        <v>1.3761467889908258E-2</v>
      </c>
      <c r="E235" s="14"/>
    </row>
    <row r="236" spans="2:5" s="8" customFormat="1" ht="24.95" customHeight="1">
      <c r="B236" s="74">
        <v>2</v>
      </c>
      <c r="C236" s="54" t="s">
        <v>246</v>
      </c>
      <c r="D236" s="135"/>
      <c r="E236" s="14"/>
    </row>
    <row r="237" spans="2:5" s="8" customFormat="1" ht="24.95" customHeight="1">
      <c r="B237" s="75">
        <v>3</v>
      </c>
      <c r="C237" s="64" t="s">
        <v>247</v>
      </c>
      <c r="D237" s="135"/>
      <c r="E237" s="14"/>
    </row>
    <row r="238" spans="2:5" s="8" customFormat="1" ht="24.95" customHeight="1">
      <c r="B238" s="129" t="s">
        <v>248</v>
      </c>
      <c r="C238" s="129"/>
      <c r="D238" s="69"/>
      <c r="E238" s="14"/>
    </row>
    <row r="239" spans="2:5" s="8" customFormat="1" ht="24.95" customHeight="1">
      <c r="B239" s="76">
        <v>1</v>
      </c>
      <c r="C239" s="65" t="s">
        <v>249</v>
      </c>
      <c r="D239" s="132">
        <f>2/218</f>
        <v>9.1743119266055051E-3</v>
      </c>
    </row>
    <row r="240" spans="2:5" s="8" customFormat="1" ht="30" customHeight="1">
      <c r="B240" s="76">
        <v>2</v>
      </c>
      <c r="C240" s="65" t="s">
        <v>250</v>
      </c>
      <c r="D240" s="133"/>
    </row>
    <row r="241" spans="2:9" s="20" customFormat="1" ht="27.75" customHeight="1">
      <c r="D241" s="56"/>
    </row>
    <row r="242" spans="2:9" s="20" customFormat="1" ht="27.75" customHeight="1">
      <c r="D242" s="56"/>
    </row>
    <row r="243" spans="2:9" s="20" customFormat="1" ht="27.75" customHeight="1">
      <c r="D243" s="56"/>
    </row>
    <row r="244" spans="2:9" s="20" customFormat="1" ht="27.75" customHeight="1">
      <c r="D244" s="56"/>
    </row>
    <row r="245" spans="2:9" s="20" customFormat="1" ht="27.75" customHeight="1">
      <c r="D245" s="56"/>
    </row>
    <row r="246" spans="2:9" s="20" customFormat="1" ht="27.75" customHeight="1">
      <c r="D246" s="56"/>
    </row>
    <row r="247" spans="2:9" s="20" customFormat="1" ht="27.75" customHeight="1">
      <c r="D247" s="56"/>
    </row>
    <row r="248" spans="2:9" s="20" customFormat="1" ht="27.75" customHeight="1">
      <c r="D248" s="56"/>
    </row>
    <row r="249" spans="2:9" s="20" customFormat="1" ht="27.75" customHeight="1">
      <c r="D249" s="56"/>
    </row>
    <row r="250" spans="2:9" s="20" customFormat="1" ht="27.75" customHeight="1">
      <c r="D250" s="56"/>
    </row>
    <row r="251" spans="2:9" s="20" customFormat="1" ht="27.75" customHeight="1">
      <c r="D251" s="56"/>
    </row>
    <row r="252" spans="2:9" s="20" customFormat="1" ht="27.75" customHeight="1">
      <c r="D252" s="56"/>
      <c r="E252" s="8"/>
      <c r="F252" s="8"/>
      <c r="G252" s="8"/>
      <c r="H252" s="8"/>
      <c r="I252" s="8"/>
    </row>
    <row r="253" spans="2:9" s="20" customFormat="1" ht="31.5" customHeight="1">
      <c r="D253" s="56"/>
      <c r="E253" s="8"/>
      <c r="F253" s="8"/>
      <c r="G253" s="8"/>
      <c r="H253" s="8"/>
      <c r="I253" s="8"/>
    </row>
    <row r="254" spans="2:9" s="8" customFormat="1" ht="30" customHeight="1">
      <c r="D254" s="55"/>
      <c r="E254" s="25"/>
      <c r="F254" s="25"/>
      <c r="G254" s="25"/>
      <c r="H254" s="25"/>
      <c r="I254" s="25"/>
    </row>
    <row r="255" spans="2:9" s="8" customFormat="1">
      <c r="D255" s="55"/>
      <c r="E255" s="25"/>
      <c r="F255" s="25"/>
      <c r="G255" s="25"/>
      <c r="H255" s="25"/>
      <c r="I255" s="25"/>
    </row>
    <row r="256" spans="2:9" ht="17.25" customHeight="1">
      <c r="B256" s="5"/>
      <c r="C256" s="5"/>
      <c r="D256" s="57"/>
      <c r="E256" s="4"/>
      <c r="F256" s="4"/>
      <c r="G256" s="4"/>
      <c r="H256" s="4"/>
      <c r="I256" s="4"/>
    </row>
    <row r="257" spans="2:9" ht="36" customHeight="1">
      <c r="B257" s="29"/>
      <c r="C257" s="29"/>
      <c r="D257" s="58"/>
      <c r="E257" s="4"/>
      <c r="F257" s="4"/>
      <c r="G257" s="4"/>
      <c r="H257" s="4"/>
      <c r="I257" s="4"/>
    </row>
    <row r="258" spans="2:9">
      <c r="B258" s="30"/>
      <c r="C258" s="30"/>
      <c r="D258" s="59"/>
      <c r="E258" s="4"/>
      <c r="F258" s="4"/>
      <c r="G258" s="4"/>
      <c r="H258" s="4"/>
      <c r="I258" s="4"/>
    </row>
    <row r="259" spans="2:9">
      <c r="B259" s="30"/>
      <c r="C259" s="30"/>
      <c r="D259" s="59"/>
    </row>
    <row r="260" spans="2:9">
      <c r="B260" s="30"/>
      <c r="C260" s="30"/>
      <c r="D260" s="59"/>
    </row>
    <row r="261" spans="2:9">
      <c r="B261" s="6"/>
      <c r="C261" s="6"/>
      <c r="D261" s="60"/>
    </row>
  </sheetData>
  <mergeCells count="32">
    <mergeCell ref="D239:D240"/>
    <mergeCell ref="B3:D3"/>
    <mergeCell ref="B232:C232"/>
    <mergeCell ref="B234:C234"/>
    <mergeCell ref="B209:C209"/>
    <mergeCell ref="B211:C211"/>
    <mergeCell ref="B213:C213"/>
    <mergeCell ref="B216:C216"/>
    <mergeCell ref="B228:C228"/>
    <mergeCell ref="D207:D208"/>
    <mergeCell ref="D217:D227"/>
    <mergeCell ref="D229:D231"/>
    <mergeCell ref="B7:D7"/>
    <mergeCell ref="B4:D4"/>
    <mergeCell ref="D137:D161"/>
    <mergeCell ref="D235:D237"/>
    <mergeCell ref="D214:D215"/>
    <mergeCell ref="B162:C162"/>
    <mergeCell ref="B206:C206"/>
    <mergeCell ref="B238:C238"/>
    <mergeCell ref="B9:C9"/>
    <mergeCell ref="B189:C189"/>
    <mergeCell ref="B193:C193"/>
    <mergeCell ref="D194:D199"/>
    <mergeCell ref="D201:D205"/>
    <mergeCell ref="D10:D40"/>
    <mergeCell ref="D41:D72"/>
    <mergeCell ref="D73:D104"/>
    <mergeCell ref="D105:D136"/>
    <mergeCell ref="B200:C200"/>
    <mergeCell ref="D163:D188"/>
    <mergeCell ref="D190:D192"/>
  </mergeCells>
  <printOptions horizontalCentered="1"/>
  <pageMargins left="0.23622047244094491" right="0.23622047244094491" top="0.74803149606299213" bottom="0.74803149606299213" header="0.31496062992125984" footer="0.31496062992125984"/>
  <pageSetup scale="71" fitToHeight="0" orientation="portrait" errors="blank" r:id="rId1"/>
  <headerFooter>
    <oddFooter xml:space="preserve">&amp;L&amp;"Arial,Normal"&amp;9Fuente:  &amp;"Arial,Negrita"Departamento de Transparencia  Gubernamental &amp;"Arial,Normal"
Elaborado por: &amp;"Arial,Negrita"Departamento de Planificación y Desarrollo
&amp;"Arial,Normal"31/12/2015&amp;R&amp;P+2 </oddFooter>
  </headerFooter>
  <rowBreaks count="7" manualBreakCount="7">
    <brk id="40" min="1" max="3" man="1"/>
    <brk id="72" min="1" max="3" man="1"/>
    <brk id="104" min="1" max="3" man="1"/>
    <brk id="136" min="1" max="3" man="1"/>
    <brk id="161" min="1" max="3" man="1"/>
    <brk id="192" min="1" max="3" man="1"/>
    <brk id="215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GRÁFICA</vt:lpstr>
      <vt:lpstr>RESUMEN</vt:lpstr>
      <vt:lpstr>INSTITUCIONES AL 31-12-2015</vt:lpstr>
      <vt:lpstr>GRÁFICA!Área_de_impresión</vt:lpstr>
      <vt:lpstr>'INSTITUCIONES AL 31-12-2015'!Área_de_impresión</vt:lpstr>
      <vt:lpstr>RESUMEN!Área_de_impresión</vt:lpstr>
      <vt:lpstr>'INSTITUCIONES AL 31-12-2015'!Títulos_a_imprimir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2016-02-26T13:17:38Z</cp:lastPrinted>
  <dcterms:created xsi:type="dcterms:W3CDTF">2010-07-07T15:28:30Z</dcterms:created>
  <dcterms:modified xsi:type="dcterms:W3CDTF">2016-12-02T11:33:34Z</dcterms:modified>
</cp:coreProperties>
</file>